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xml" ContentType="application/vnd.openxmlformats-officedocument.themeOverrid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aisei12\Desktop\"/>
    </mc:Choice>
  </mc:AlternateContent>
  <xr:revisionPtr revIDLastSave="0" documentId="13_ncr:1_{8AC0B8A1-B6A0-4262-88A6-840309867BEE}" xr6:coauthVersionLast="47" xr6:coauthVersionMax="47" xr10:uidLastSave="{00000000-0000-0000-0000-000000000000}"/>
  <bookViews>
    <workbookView xWindow="-120" yWindow="-120" windowWidth="20730" windowHeight="11040" firstSheet="1" activeTab="1" xr2:uid="{00000000-000D-0000-FFFF-FFFF00000000}"/>
  </bookViews>
  <sheets>
    <sheet name="市町村用データ (bk)" sheetId="5" state="hidden" r:id="rId1"/>
    <sheet name="19次アンケート報告書（市町村）" sheetId="6" r:id="rId2"/>
  </sheets>
  <definedNames>
    <definedName name="_xlnm.Print_Area" localSheetId="1">'19次アンケート報告書（市町村）'!$A$1:$AA$297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59" i="6" l="1"/>
  <c r="AY34" i="6"/>
  <c r="AY22" i="6"/>
  <c r="AY35" i="6"/>
  <c r="AB279" i="6" l="1"/>
  <c r="AE278" i="6"/>
  <c r="AD278" i="6"/>
  <c r="AC278" i="6"/>
  <c r="AB278" i="6"/>
  <c r="AY277" i="6"/>
  <c r="AE277" i="6"/>
  <c r="AD277" i="6"/>
  <c r="AC277" i="6"/>
  <c r="AB277" i="6"/>
  <c r="AY276" i="6"/>
  <c r="AE276" i="6"/>
  <c r="AD276" i="6"/>
  <c r="AC276" i="6"/>
  <c r="AB276" i="6"/>
  <c r="AY259" i="6"/>
  <c r="AX260" i="6" s="1"/>
  <c r="AY258" i="6"/>
  <c r="AI245" i="6"/>
  <c r="AE245" i="6"/>
  <c r="AD245" i="6"/>
  <c r="AC245" i="6"/>
  <c r="AB245" i="6"/>
  <c r="AY244" i="6"/>
  <c r="AG244" i="6"/>
  <c r="AE244" i="6"/>
  <c r="AD244" i="6"/>
  <c r="AC244" i="6"/>
  <c r="AB244" i="6"/>
  <c r="AY243" i="6"/>
  <c r="AE243" i="6"/>
  <c r="AD243" i="6"/>
  <c r="AC243" i="6"/>
  <c r="AB243" i="6"/>
  <c r="AD240" i="6"/>
  <c r="AB240" i="6"/>
  <c r="AE228" i="6"/>
  <c r="AD228" i="6"/>
  <c r="AC228" i="6"/>
  <c r="AB228" i="6"/>
  <c r="AY227" i="6"/>
  <c r="AE227" i="6"/>
  <c r="AD227" i="6"/>
  <c r="AC227" i="6"/>
  <c r="AB227" i="6"/>
  <c r="AY226" i="6"/>
  <c r="AE226" i="6"/>
  <c r="AD226" i="6"/>
  <c r="AC226" i="6"/>
  <c r="AB226" i="6"/>
  <c r="AY216" i="6"/>
  <c r="AE216" i="6"/>
  <c r="AD216" i="6"/>
  <c r="AC216" i="6"/>
  <c r="AB216" i="6"/>
  <c r="AY215" i="6"/>
  <c r="AE215" i="6"/>
  <c r="AD215" i="6"/>
  <c r="AC215" i="6"/>
  <c r="AB215" i="6"/>
  <c r="AY200" i="6"/>
  <c r="AE200" i="6"/>
  <c r="AD200" i="6"/>
  <c r="AC200" i="6"/>
  <c r="AB200" i="6"/>
  <c r="AY199" i="6"/>
  <c r="AE199" i="6"/>
  <c r="AD199" i="6"/>
  <c r="AC199" i="6"/>
  <c r="AB199" i="6"/>
  <c r="AY180" i="6"/>
  <c r="AY179" i="6"/>
  <c r="AE178" i="6"/>
  <c r="AD178" i="6"/>
  <c r="AC178" i="6"/>
  <c r="AB178" i="6"/>
  <c r="AE168" i="6"/>
  <c r="AD168" i="6"/>
  <c r="AC168" i="6"/>
  <c r="AB168" i="6"/>
  <c r="AE167" i="6"/>
  <c r="AD167" i="6"/>
  <c r="AC167" i="6"/>
  <c r="AB167" i="6"/>
  <c r="AE166" i="6"/>
  <c r="AD166" i="6"/>
  <c r="AC166" i="6"/>
  <c r="AB166" i="6"/>
  <c r="AY165" i="6"/>
  <c r="AC165" i="6"/>
  <c r="AY164" i="6"/>
  <c r="AE164" i="6"/>
  <c r="AD164" i="6"/>
  <c r="AC164" i="6"/>
  <c r="AB164" i="6"/>
  <c r="AE141" i="6"/>
  <c r="AD141" i="6"/>
  <c r="AC141" i="6"/>
  <c r="AB141" i="6"/>
  <c r="AE140" i="6"/>
  <c r="AD140" i="6"/>
  <c r="AC140" i="6"/>
  <c r="AB140" i="6"/>
  <c r="AY122" i="6"/>
  <c r="AE122" i="6"/>
  <c r="AD122" i="6"/>
  <c r="AC122" i="6"/>
  <c r="AB122" i="6"/>
  <c r="AE121" i="6"/>
  <c r="AD121" i="6"/>
  <c r="AC121" i="6"/>
  <c r="AB121" i="6"/>
  <c r="AE109" i="6"/>
  <c r="AD109" i="6"/>
  <c r="AC109" i="6"/>
  <c r="AB109" i="6"/>
  <c r="AE108" i="6"/>
  <c r="AD108" i="6"/>
  <c r="AC108" i="6"/>
  <c r="AB108" i="6"/>
  <c r="AY98" i="6"/>
  <c r="AE98" i="6"/>
  <c r="AD98" i="6"/>
  <c r="AC98" i="6"/>
  <c r="AB98" i="6"/>
  <c r="AY97" i="6"/>
  <c r="AE97" i="6"/>
  <c r="AD97" i="6"/>
  <c r="AC97" i="6"/>
  <c r="AB97" i="6"/>
  <c r="AY86" i="6"/>
  <c r="AE86" i="6"/>
  <c r="AD86" i="6"/>
  <c r="AC86" i="6"/>
  <c r="AB86" i="6"/>
  <c r="AY85" i="6"/>
  <c r="AE85" i="6"/>
  <c r="AD85" i="6"/>
  <c r="AC85" i="6"/>
  <c r="AB85" i="6"/>
  <c r="AE74" i="6"/>
  <c r="AD74" i="6"/>
  <c r="AC74" i="6"/>
  <c r="AB74" i="6"/>
  <c r="AE73" i="6"/>
  <c r="AD73" i="6"/>
  <c r="AC73" i="6"/>
  <c r="AB73" i="6"/>
  <c r="AY72" i="6"/>
  <c r="AX74" i="6" s="1"/>
  <c r="AE72" i="6"/>
  <c r="AD72" i="6"/>
  <c r="AC72" i="6"/>
  <c r="AB72" i="6"/>
  <c r="AE71" i="6"/>
  <c r="AD71" i="6"/>
  <c r="AC71" i="6"/>
  <c r="AB71" i="6"/>
  <c r="AY60" i="6"/>
  <c r="AE60" i="6"/>
  <c r="AD60" i="6"/>
  <c r="AC60" i="6"/>
  <c r="AB60" i="6"/>
  <c r="AE59" i="6"/>
  <c r="AD59" i="6"/>
  <c r="AC59" i="6"/>
  <c r="AB59" i="6"/>
  <c r="AE50" i="6"/>
  <c r="AD50" i="6"/>
  <c r="AC50" i="6"/>
  <c r="AB50" i="6"/>
  <c r="AE49" i="6"/>
  <c r="AD49" i="6"/>
  <c r="AC49" i="6"/>
  <c r="AB49" i="6"/>
  <c r="AY47" i="6"/>
  <c r="AX48" i="6" s="1"/>
  <c r="AE35" i="6"/>
  <c r="AD35" i="6"/>
  <c r="AC35" i="6"/>
  <c r="AB35" i="6"/>
  <c r="AE34" i="6"/>
  <c r="AD34" i="6"/>
  <c r="AC34" i="6"/>
  <c r="AB34" i="6"/>
  <c r="AE24" i="6"/>
  <c r="AD24" i="6"/>
  <c r="AC24" i="6"/>
  <c r="AB24" i="6"/>
  <c r="AY23" i="6"/>
  <c r="AX24" i="6" s="1"/>
  <c r="AE23" i="6"/>
  <c r="AD23" i="6"/>
  <c r="AC23" i="6"/>
  <c r="AB23" i="6"/>
  <c r="AH5" i="6"/>
  <c r="AX99" i="6" l="1"/>
  <c r="AX228" i="6"/>
  <c r="AX201" i="6"/>
  <c r="AX123" i="6"/>
  <c r="AX166" i="6"/>
  <c r="AX36" i="6"/>
  <c r="AX61" i="6"/>
  <c r="AX87" i="6"/>
  <c r="AX110" i="6"/>
  <c r="AX142" i="6"/>
  <c r="AX181" i="6"/>
  <c r="AX217" i="6"/>
  <c r="AX245" i="6"/>
  <c r="AX278" i="6"/>
</calcChain>
</file>

<file path=xl/sharedStrings.xml><?xml version="1.0" encoding="utf-8"?>
<sst xmlns="http://schemas.openxmlformats.org/spreadsheetml/2006/main" count="318" uniqueCount="156">
  <si>
    <t>伊達市</t>
    <rPh sb="0" eb="3">
      <t>ダテシ</t>
    </rPh>
    <phoneticPr fontId="1"/>
  </si>
  <si>
    <t>はい</t>
    <phoneticPr fontId="1"/>
  </si>
  <si>
    <t>いいえ</t>
    <phoneticPr fontId="1"/>
  </si>
  <si>
    <t>問1（1）福祉避難所は指定しましたか？</t>
    <rPh sb="0" eb="1">
      <t>トイ</t>
    </rPh>
    <rPh sb="5" eb="7">
      <t>フクシ</t>
    </rPh>
    <rPh sb="7" eb="10">
      <t>ヒナンジョ</t>
    </rPh>
    <rPh sb="11" eb="13">
      <t>シテイ</t>
    </rPh>
    <phoneticPr fontId="1"/>
  </si>
  <si>
    <t>未回答</t>
    <rPh sb="0" eb="3">
      <t>ミカイトウ</t>
    </rPh>
    <phoneticPr fontId="1"/>
  </si>
  <si>
    <t>問1（3）福祉避難所の設置予定はありますか？</t>
    <rPh sb="0" eb="1">
      <t>トイ</t>
    </rPh>
    <rPh sb="5" eb="7">
      <t>フクシ</t>
    </rPh>
    <rPh sb="7" eb="10">
      <t>ヒナンジョ</t>
    </rPh>
    <rPh sb="11" eb="13">
      <t>セッチ</t>
    </rPh>
    <rPh sb="13" eb="15">
      <t>ヨテイ</t>
    </rPh>
    <phoneticPr fontId="1"/>
  </si>
  <si>
    <t>検討中</t>
    <rPh sb="0" eb="3">
      <t>ケントウチュウ</t>
    </rPh>
    <phoneticPr fontId="1"/>
  </si>
  <si>
    <t>問1（2）②物品調達･人的支援の締結はしましたか？</t>
    <rPh sb="0" eb="1">
      <t>トイ</t>
    </rPh>
    <rPh sb="6" eb="8">
      <t>ブッピン</t>
    </rPh>
    <rPh sb="8" eb="10">
      <t>チョウタツ</t>
    </rPh>
    <rPh sb="11" eb="13">
      <t>ジンテキ</t>
    </rPh>
    <rPh sb="13" eb="15">
      <t>シエン</t>
    </rPh>
    <rPh sb="16" eb="18">
      <t>テイケツ</t>
    </rPh>
    <phoneticPr fontId="1"/>
  </si>
  <si>
    <t>問1（2）③設置運営マニュアルはありますか？</t>
    <rPh sb="0" eb="1">
      <t>トイ</t>
    </rPh>
    <rPh sb="6" eb="8">
      <t>セッチ</t>
    </rPh>
    <rPh sb="8" eb="10">
      <t>ウンエイ</t>
    </rPh>
    <phoneticPr fontId="1"/>
  </si>
  <si>
    <t>問1（2）④避難訓練は実施していますか？</t>
    <rPh sb="0" eb="1">
      <t>トイ</t>
    </rPh>
    <rPh sb="6" eb="8">
      <t>ヒナン</t>
    </rPh>
    <rPh sb="8" eb="10">
      <t>クンレン</t>
    </rPh>
    <rPh sb="11" eb="13">
      <t>ジッシ</t>
    </rPh>
    <phoneticPr fontId="1"/>
  </si>
  <si>
    <t>問2（1）災害時要援護者登録制度を導入しましたか？</t>
    <rPh sb="0" eb="1">
      <t>トイ</t>
    </rPh>
    <rPh sb="5" eb="7">
      <t>サイガイ</t>
    </rPh>
    <rPh sb="7" eb="8">
      <t>ジ</t>
    </rPh>
    <rPh sb="8" eb="9">
      <t>ヨウ</t>
    </rPh>
    <rPh sb="9" eb="11">
      <t>エンゴ</t>
    </rPh>
    <rPh sb="11" eb="12">
      <t>シャ</t>
    </rPh>
    <rPh sb="12" eb="14">
      <t>トウロク</t>
    </rPh>
    <rPh sb="14" eb="16">
      <t>セイド</t>
    </rPh>
    <rPh sb="17" eb="19">
      <t>ドウニュウ</t>
    </rPh>
    <phoneticPr fontId="1"/>
  </si>
  <si>
    <t>問3（2）意思疎通支援者派遣事業は実施していますか？</t>
    <rPh sb="0" eb="1">
      <t>トイ</t>
    </rPh>
    <rPh sb="5" eb="7">
      <t>イシ</t>
    </rPh>
    <rPh sb="7" eb="9">
      <t>ソツウ</t>
    </rPh>
    <rPh sb="9" eb="11">
      <t>シエン</t>
    </rPh>
    <rPh sb="11" eb="12">
      <t>シャ</t>
    </rPh>
    <rPh sb="12" eb="14">
      <t>ハケン</t>
    </rPh>
    <rPh sb="14" eb="16">
      <t>ジギョウ</t>
    </rPh>
    <rPh sb="17" eb="19">
      <t>ジッシ</t>
    </rPh>
    <phoneticPr fontId="1"/>
  </si>
  <si>
    <t>桑折町</t>
    <rPh sb="0" eb="3">
      <t>コオリマチ</t>
    </rPh>
    <phoneticPr fontId="1"/>
  </si>
  <si>
    <t>第10次</t>
    <rPh sb="0" eb="1">
      <t>ダイ</t>
    </rPh>
    <rPh sb="3" eb="4">
      <t>ジ</t>
    </rPh>
    <phoneticPr fontId="1"/>
  </si>
  <si>
    <t>問3（1）成年後見利用支援事業の今年度利用実績</t>
    <rPh sb="0" eb="1">
      <t>トイ</t>
    </rPh>
    <rPh sb="5" eb="7">
      <t>セイネン</t>
    </rPh>
    <rPh sb="7" eb="9">
      <t>コウケン</t>
    </rPh>
    <rPh sb="9" eb="11">
      <t>リヨウ</t>
    </rPh>
    <rPh sb="11" eb="13">
      <t>シエン</t>
    </rPh>
    <rPh sb="13" eb="15">
      <t>ジギョウ</t>
    </rPh>
    <rPh sb="16" eb="19">
      <t>コンネンド</t>
    </rPh>
    <rPh sb="19" eb="21">
      <t>リヨウ</t>
    </rPh>
    <rPh sb="21" eb="23">
      <t>ジッセキ</t>
    </rPh>
    <phoneticPr fontId="1"/>
  </si>
  <si>
    <t>なし</t>
    <phoneticPr fontId="1"/>
  </si>
  <si>
    <t>あり（準備中を含む）</t>
    <rPh sb="3" eb="6">
      <t>ジュンビチュウ</t>
    </rPh>
    <rPh sb="7" eb="8">
      <t>フク</t>
    </rPh>
    <phoneticPr fontId="1"/>
  </si>
  <si>
    <t>問5計画相談実施率（8月1日現在）</t>
    <rPh sb="0" eb="1">
      <t>トイ</t>
    </rPh>
    <rPh sb="2" eb="4">
      <t>ケイカク</t>
    </rPh>
    <rPh sb="4" eb="6">
      <t>ソウダン</t>
    </rPh>
    <rPh sb="6" eb="8">
      <t>ジッシ</t>
    </rPh>
    <rPh sb="8" eb="9">
      <t>リツ</t>
    </rPh>
    <rPh sb="11" eb="12">
      <t>ガツ</t>
    </rPh>
    <rPh sb="13" eb="16">
      <t>ニチゲンザイ</t>
    </rPh>
    <phoneticPr fontId="1"/>
  </si>
  <si>
    <t>実施率</t>
    <rPh sb="0" eb="2">
      <t>ジッシ</t>
    </rPh>
    <rPh sb="2" eb="3">
      <t>リツ</t>
    </rPh>
    <phoneticPr fontId="1"/>
  </si>
  <si>
    <t>福島市</t>
    <rPh sb="0" eb="2">
      <t>フクシマ</t>
    </rPh>
    <rPh sb="2" eb="3">
      <t>シ</t>
    </rPh>
    <phoneticPr fontId="1"/>
  </si>
  <si>
    <t>郡山市</t>
    <rPh sb="0" eb="3">
      <t>コオリヤマシ</t>
    </rPh>
    <phoneticPr fontId="1"/>
  </si>
  <si>
    <t>いわき市</t>
    <rPh sb="3" eb="4">
      <t>シ</t>
    </rPh>
    <phoneticPr fontId="1"/>
  </si>
  <si>
    <t>白河市</t>
    <rPh sb="0" eb="3">
      <t>シラカワシ</t>
    </rPh>
    <phoneticPr fontId="1"/>
  </si>
  <si>
    <t>須賀川市</t>
    <rPh sb="0" eb="4">
      <t>スカガワシ</t>
    </rPh>
    <phoneticPr fontId="1"/>
  </si>
  <si>
    <t>相馬市</t>
    <rPh sb="0" eb="3">
      <t>ソウマシ</t>
    </rPh>
    <phoneticPr fontId="1"/>
  </si>
  <si>
    <t>二本松市</t>
    <rPh sb="0" eb="4">
      <t>ニホンマツシ</t>
    </rPh>
    <phoneticPr fontId="1"/>
  </si>
  <si>
    <t>田村市</t>
    <rPh sb="0" eb="2">
      <t>タムラ</t>
    </rPh>
    <rPh sb="2" eb="3">
      <t>シ</t>
    </rPh>
    <phoneticPr fontId="1"/>
  </si>
  <si>
    <t>国見町</t>
    <rPh sb="0" eb="3">
      <t>クニミマチ</t>
    </rPh>
    <phoneticPr fontId="1"/>
  </si>
  <si>
    <t>鏡石町</t>
    <rPh sb="0" eb="3">
      <t>カガミイシマチ</t>
    </rPh>
    <phoneticPr fontId="1"/>
  </si>
  <si>
    <t>天栄村</t>
    <rPh sb="0" eb="3">
      <t>テンエイムラ</t>
    </rPh>
    <phoneticPr fontId="1"/>
  </si>
  <si>
    <t>桧枝岐村</t>
    <rPh sb="0" eb="4">
      <t>ヒノエマタムラ</t>
    </rPh>
    <phoneticPr fontId="1"/>
  </si>
  <si>
    <t>猪苗代町</t>
    <rPh sb="0" eb="4">
      <t>イナワシロマチ</t>
    </rPh>
    <phoneticPr fontId="1"/>
  </si>
  <si>
    <t>会津坂下町</t>
    <rPh sb="0" eb="5">
      <t>アイヅバンゲマチ</t>
    </rPh>
    <phoneticPr fontId="1"/>
  </si>
  <si>
    <t>会津美里町</t>
    <rPh sb="0" eb="2">
      <t>アイヅ</t>
    </rPh>
    <rPh sb="2" eb="5">
      <t>ミサトマチ</t>
    </rPh>
    <phoneticPr fontId="1"/>
  </si>
  <si>
    <t>昭和村</t>
    <rPh sb="0" eb="3">
      <t>ショウワムラ</t>
    </rPh>
    <phoneticPr fontId="1"/>
  </si>
  <si>
    <t>西郷村</t>
    <rPh sb="0" eb="3">
      <t>ニシゴウムラ</t>
    </rPh>
    <phoneticPr fontId="1"/>
  </si>
  <si>
    <t>問5計画相談実施者に占めるセルフプランの作成率（8月1日現在）</t>
    <rPh sb="0" eb="1">
      <t>トイ</t>
    </rPh>
    <rPh sb="2" eb="4">
      <t>ケイカク</t>
    </rPh>
    <rPh sb="4" eb="6">
      <t>ソウダン</t>
    </rPh>
    <rPh sb="6" eb="8">
      <t>ジッシ</t>
    </rPh>
    <rPh sb="8" eb="9">
      <t>シャ</t>
    </rPh>
    <rPh sb="10" eb="11">
      <t>シ</t>
    </rPh>
    <rPh sb="20" eb="22">
      <t>サクセイ</t>
    </rPh>
    <rPh sb="22" eb="23">
      <t>リツ</t>
    </rPh>
    <rPh sb="25" eb="26">
      <t>ガツ</t>
    </rPh>
    <rPh sb="27" eb="30">
      <t>ニチゲンザイ</t>
    </rPh>
    <phoneticPr fontId="1"/>
  </si>
  <si>
    <t>問6（1）障害者差別解消法施行に伴う対策を行っているか</t>
    <rPh sb="0" eb="1">
      <t>トイ</t>
    </rPh>
    <rPh sb="5" eb="8">
      <t>ショウガイシャ</t>
    </rPh>
    <rPh sb="8" eb="10">
      <t>サベツ</t>
    </rPh>
    <rPh sb="10" eb="13">
      <t>カイショウホウ</t>
    </rPh>
    <rPh sb="13" eb="15">
      <t>セコウ</t>
    </rPh>
    <rPh sb="16" eb="17">
      <t>トモナ</t>
    </rPh>
    <rPh sb="18" eb="20">
      <t>タイサク</t>
    </rPh>
    <rPh sb="21" eb="22">
      <t>オコナ</t>
    </rPh>
    <phoneticPr fontId="1"/>
  </si>
  <si>
    <t>第11次</t>
    <rPh sb="0" eb="1">
      <t>ダイ</t>
    </rPh>
    <rPh sb="3" eb="4">
      <t>ジ</t>
    </rPh>
    <phoneticPr fontId="1"/>
  </si>
  <si>
    <r>
      <t>問2（2）</t>
    </r>
    <r>
      <rPr>
        <sz val="11"/>
        <color rgb="FFFF0000"/>
        <rFont val="ＭＳ Ｐゴシック"/>
        <family val="3"/>
        <charset val="128"/>
        <scheme val="minor"/>
      </rPr>
      <t>⑦</t>
    </r>
    <r>
      <rPr>
        <sz val="11"/>
        <color theme="1"/>
        <rFont val="ＭＳ Ｐゴシック"/>
        <family val="2"/>
        <charset val="128"/>
        <scheme val="minor"/>
      </rPr>
      <t>災害時要援護者登録制度の導入予定は？</t>
    </r>
    <rPh sb="0" eb="1">
      <t>トイ</t>
    </rPh>
    <rPh sb="6" eb="8">
      <t>サイガイ</t>
    </rPh>
    <rPh sb="8" eb="9">
      <t>ジ</t>
    </rPh>
    <rPh sb="9" eb="10">
      <t>ヨウ</t>
    </rPh>
    <rPh sb="10" eb="12">
      <t>エンゴ</t>
    </rPh>
    <rPh sb="12" eb="13">
      <t>シャ</t>
    </rPh>
    <rPh sb="13" eb="15">
      <t>トウロク</t>
    </rPh>
    <rPh sb="15" eb="17">
      <t>セイド</t>
    </rPh>
    <rPh sb="18" eb="20">
      <t>ドウニュウ</t>
    </rPh>
    <rPh sb="20" eb="22">
      <t>ヨテイ</t>
    </rPh>
    <phoneticPr fontId="1"/>
  </si>
  <si>
    <t>問4（1）障害者就労施設等からの物品等の調達方針を作成されていますか？</t>
    <rPh sb="0" eb="1">
      <t>トイ</t>
    </rPh>
    <rPh sb="5" eb="7">
      <t>ショウガイ</t>
    </rPh>
    <rPh sb="7" eb="8">
      <t>シャ</t>
    </rPh>
    <rPh sb="8" eb="10">
      <t>シュウロウ</t>
    </rPh>
    <rPh sb="10" eb="12">
      <t>シセツ</t>
    </rPh>
    <rPh sb="12" eb="13">
      <t>トウ</t>
    </rPh>
    <rPh sb="16" eb="18">
      <t>ブッピン</t>
    </rPh>
    <rPh sb="18" eb="19">
      <t>トウ</t>
    </rPh>
    <rPh sb="20" eb="22">
      <t>チョウタツ</t>
    </rPh>
    <rPh sb="22" eb="24">
      <t>ホウシン</t>
    </rPh>
    <rPh sb="25" eb="27">
      <t>サクセイ</t>
    </rPh>
    <phoneticPr fontId="1"/>
  </si>
  <si>
    <t>問4（3）障がい者団体から軽食の販売促進依頼があった場合、対応していただけますか？</t>
    <rPh sb="0" eb="1">
      <t>トイ</t>
    </rPh>
    <rPh sb="26" eb="28">
      <t>バアイ</t>
    </rPh>
    <rPh sb="29" eb="31">
      <t>タイオウ</t>
    </rPh>
    <phoneticPr fontId="1"/>
  </si>
  <si>
    <t>検討する</t>
    <rPh sb="0" eb="2">
      <t>ケントウ</t>
    </rPh>
    <phoneticPr fontId="1"/>
  </si>
  <si>
    <t>南会津町</t>
    <phoneticPr fontId="1"/>
  </si>
  <si>
    <t>只見町</t>
    <phoneticPr fontId="1"/>
  </si>
  <si>
    <t>湯川村</t>
    <phoneticPr fontId="1"/>
  </si>
  <si>
    <t>柳津町</t>
    <phoneticPr fontId="1"/>
  </si>
  <si>
    <t>三島町</t>
    <phoneticPr fontId="1"/>
  </si>
  <si>
    <t>棚倉町</t>
    <phoneticPr fontId="1"/>
  </si>
  <si>
    <t>石川町</t>
    <phoneticPr fontId="1"/>
  </si>
  <si>
    <t>玉川村</t>
    <phoneticPr fontId="1"/>
  </si>
  <si>
    <t>平田村</t>
    <phoneticPr fontId="1"/>
  </si>
  <si>
    <t>三春町</t>
    <phoneticPr fontId="1"/>
  </si>
  <si>
    <t>小野町</t>
    <phoneticPr fontId="1"/>
  </si>
  <si>
    <t>川内村</t>
    <phoneticPr fontId="1"/>
  </si>
  <si>
    <t>大熊町</t>
    <phoneticPr fontId="1"/>
  </si>
  <si>
    <t>葛尾村</t>
    <phoneticPr fontId="1"/>
  </si>
  <si>
    <t>新地町</t>
    <phoneticPr fontId="1"/>
  </si>
  <si>
    <t>していない</t>
    <phoneticPr fontId="1"/>
  </si>
  <si>
    <t>概　要</t>
    <rPh sb="0" eb="1">
      <t>ガイ</t>
    </rPh>
    <rPh sb="2" eb="3">
      <t>ヨウ</t>
    </rPh>
    <phoneticPr fontId="1"/>
  </si>
  <si>
    <t>問１　福祉避難所について</t>
    <rPh sb="0" eb="1">
      <t>トイ</t>
    </rPh>
    <rPh sb="3" eb="5">
      <t>フクシ</t>
    </rPh>
    <rPh sb="5" eb="8">
      <t>ヒナンジョ</t>
    </rPh>
    <phoneticPr fontId="1"/>
  </si>
  <si>
    <t>問２　一時避難所について</t>
    <rPh sb="0" eb="1">
      <t>トイ</t>
    </rPh>
    <rPh sb="3" eb="5">
      <t>イチジ</t>
    </rPh>
    <rPh sb="5" eb="8">
      <t>ヒナンジョ</t>
    </rPh>
    <phoneticPr fontId="1"/>
  </si>
  <si>
    <t>問４　地域生活支援事業（必須事業）について</t>
    <rPh sb="0" eb="1">
      <t>トイ</t>
    </rPh>
    <phoneticPr fontId="1"/>
  </si>
  <si>
    <t>問５　障害者優先調達推進法について</t>
    <rPh sb="0" eb="1">
      <t>トイ</t>
    </rPh>
    <phoneticPr fontId="1"/>
  </si>
  <si>
    <t>問７　障害者差別解消法について</t>
    <rPh sb="0" eb="1">
      <t>トイ</t>
    </rPh>
    <phoneticPr fontId="1"/>
  </si>
  <si>
    <t>ある</t>
    <phoneticPr fontId="1"/>
  </si>
  <si>
    <t>ない</t>
    <phoneticPr fontId="1"/>
  </si>
  <si>
    <t>村の部;</t>
    <phoneticPr fontId="1"/>
  </si>
  <si>
    <t>町の部;</t>
    <phoneticPr fontId="1"/>
  </si>
  <si>
    <t xml:space="preserve">市の部; </t>
    <phoneticPr fontId="1"/>
  </si>
  <si>
    <t>（２）⑧災害要援護者登録制度を導入していない９市町村の中で制度導入を検討していると回答した町村は６市町村となっています。</t>
    <rPh sb="13" eb="14">
      <t>シ</t>
    </rPh>
    <rPh sb="39" eb="40">
      <t>シ</t>
    </rPh>
    <phoneticPr fontId="1"/>
  </si>
  <si>
    <t>設置予定</t>
    <rPh sb="0" eb="2">
      <t>セッチ</t>
    </rPh>
    <rPh sb="2" eb="4">
      <t>ヨテイ</t>
    </rPh>
    <phoneticPr fontId="1"/>
  </si>
  <si>
    <t>導入予定</t>
    <rPh sb="0" eb="2">
      <t>ドウニュウ</t>
    </rPh>
    <rPh sb="2" eb="4">
      <t>ヨテイ</t>
    </rPh>
    <phoneticPr fontId="1"/>
  </si>
  <si>
    <t>天栄･三春は設置ありも､検討中の回答</t>
    <rPh sb="0" eb="2">
      <t>テンエイ</t>
    </rPh>
    <rPh sb="3" eb="5">
      <t>ミハル</t>
    </rPh>
    <rPh sb="6" eb="8">
      <t>セッチ</t>
    </rPh>
    <rPh sb="12" eb="15">
      <t>ケントウチュウ</t>
    </rPh>
    <rPh sb="16" eb="18">
      <t>カイトウ</t>
    </rPh>
    <phoneticPr fontId="1"/>
  </si>
  <si>
    <t>準備中</t>
    <rPh sb="0" eb="3">
      <t>ジュンビチュウ</t>
    </rPh>
    <phoneticPr fontId="1"/>
  </si>
  <si>
    <t>制定予定</t>
    <rPh sb="0" eb="2">
      <t>セイテイ</t>
    </rPh>
    <rPh sb="2" eb="4">
      <t>ヨテイ</t>
    </rPh>
    <phoneticPr fontId="1"/>
  </si>
  <si>
    <t>問６　計画相談の進捗状況について</t>
    <rPh sb="0" eb="1">
      <t>トイ</t>
    </rPh>
    <rPh sb="8" eb="10">
      <t>シンチョク</t>
    </rPh>
    <rPh sb="10" eb="12">
      <t>ジョウキョウ</t>
    </rPh>
    <phoneticPr fontId="1"/>
  </si>
  <si>
    <t>福祉避難所に関する認識の高まりと改善に向ける取り組みが向上していますが､さらなる充実が期待されています。</t>
  </si>
  <si>
    <t xml:space="preserve">（１）①「成年後見制度利用支援事業」の利用実績は､回答がありました市町村のうち７市町村２９件となっています､利用実績のある市町村の後見人等の就任について親族0件､親族以外の第三者（専門職）が２７件､市町村申し立ての実績は７市町村６５件となっています。
（１）④成年後見制度利用の促進のための後見人の養成研修（市民後見人）の実施は２市のみ
　　　［いわき市（実施回数13回・総参加人数15人）・南相馬市（実施回数1回・総参加人数
       10人）］でその他の市町村は取り組みがない状況です。
</t>
  </si>
  <si>
    <t xml:space="preserve">（２）「意思疎通支援者派遣事業」は､１６市町村（77.8% 21/27）が実施していると回答しています。
（前年１６市町村（77.8% 21/27））
</t>
  </si>
  <si>
    <t xml:space="preserve">（１）障害者就労施設等からの物品等の調達方針を作成に対しては､回答市町村のうち２１市町村77.8%（21/27）が作成済と回答しています。
（前年77.8%（21/27））
</t>
  </si>
  <si>
    <t>（３）障がい者関係団体から軽食（研修会用等）の販売促進依頼があった場合の対応については､５市町村が対応､１９市町村が検討すると回答しています。</t>
  </si>
  <si>
    <t xml:space="preserve">差別解消に向けた施策について､回答市町村のうち14市町村34.1%（14/41）が対策をしていると回答しています。昨年は８市町村29.6%（8/27）でした。
具体的な施策としては相談窓口の設置､職員対応要領作成､リーフレットの作成､広報活動､研修等実施を進めています､まだ施策がない市町村においても対応要領の作成や広報活動等施策を予定しています。
</t>
  </si>
  <si>
    <t>（１）①福祉避難所の指定については､回答がありました２７市町村のうち96.2% （26/27）が福祉避難所の指定を行っています。（前年96.2% （26/27））
（１）②その指定箇所総数は290箇所となっています。（前年290個所）</t>
  </si>
  <si>
    <t xml:space="preserve">（２）②物品調達・人的支援（ボランティア派遣）の協定の構築については59.2%（16/27）が構築していると回答がありました。
（前年59.2%（16/27））
</t>
  </si>
  <si>
    <t xml:space="preserve">（２）③福祉避難所設置・運営マニュアル作成については､回答市町村のうち作成されているところが44.4%（12/27）と回答がありました。
（前年44.4%（12/27））
</t>
  </si>
  <si>
    <t>（２）④福祉避難所の協定締結施設と合同で開設訓練､シミュレーションの実施している市町村は14.8%（4/27）と回答がありました。</t>
  </si>
  <si>
    <t>　（１）一次避難所に福祉避難室等を設置することにしている市町村は44.4％（12/27）と回答がありました。（前年44.4％（12/27））</t>
  </si>
  <si>
    <t xml:space="preserve">（２）災害時要援護者の自宅から一次避難所まで安全に移動できる方法・手段を確保する取り組みを行っている市町村は33.3％（9/27）となっています。
（前年33.3％（9/27））
</t>
  </si>
  <si>
    <t>（１）災害時要援護者登録制度は導入されていますかについては､回答がありました市町村の中で１７市町村62.9%（17/27）が導入しています。（前年62.9%（17/27））</t>
  </si>
  <si>
    <t xml:space="preserve">（2）①全体の登録者割合は29％～100％､そのうち障がい者の登録率は11%～84.7%
　　　③障がい者の登録者数のうち地域支援者がいる方の割合も0～100％と市町村で取り組みに
　　　　差が出ています。
（2）④個別避難計画策定率は各市町村でばらつきがあり0％～100％となっており､100％となって
        いるところが２市となっています。
（2）⑤地区災害時避難支援連絡協議会の有無については２市（福島市､会津若松市）の設置が
　　　あります。
      （前年同様2市）　また､福島市は地区数２７か所､割合は100%となっています。
</t>
  </si>
  <si>
    <t xml:space="preserve">（２）⑥災害時要援護者が個別の避難プランに基づき安全に避難するルートが１市（3.7% 1/27）で確保されていますと回答があり､（前年1市（3.7% 1/27））
他の１５市町村（55.5% 15/27）がまだ確保がされていない状況です。（前年１５市町村（55.5% 15/27））
</t>
  </si>
  <si>
    <t>並び順は総務省 市町村コードによります</t>
    <rPh sb="2" eb="3">
      <t>ジュン</t>
    </rPh>
    <rPh sb="4" eb="7">
      <t>ソウムショウ</t>
    </rPh>
    <rPh sb="8" eb="11">
      <t>シチョウソン</t>
    </rPh>
    <phoneticPr fontId="1"/>
  </si>
  <si>
    <t>問7(4) 障害者差別解消支援地域協議会を組織しない理由は？</t>
    <rPh sb="0" eb="1">
      <t>トイ</t>
    </rPh>
    <rPh sb="21" eb="23">
      <t>ソシキ</t>
    </rPh>
    <rPh sb="26" eb="28">
      <t>リユウ</t>
    </rPh>
    <phoneticPr fontId="1"/>
  </si>
  <si>
    <t>第18次</t>
    <phoneticPr fontId="1"/>
  </si>
  <si>
    <t>　</t>
    <phoneticPr fontId="1"/>
  </si>
  <si>
    <t>問3（2）</t>
    <rPh sb="0" eb="1">
      <t>ト</t>
    </rPh>
    <phoneticPr fontId="1"/>
  </si>
  <si>
    <t>・　新規対象者に向けた登録勧奨通知の送付、広報等による制度周知活動。</t>
    <rPh sb="2" eb="4">
      <t>シンキ</t>
    </rPh>
    <rPh sb="4" eb="7">
      <t>タイショウシャ</t>
    </rPh>
    <rPh sb="8" eb="9">
      <t>ム</t>
    </rPh>
    <rPh sb="11" eb="13">
      <t>トウロク</t>
    </rPh>
    <rPh sb="13" eb="15">
      <t>カンショウ</t>
    </rPh>
    <rPh sb="15" eb="17">
      <t>ツウチ</t>
    </rPh>
    <rPh sb="18" eb="20">
      <t>ソウフ</t>
    </rPh>
    <rPh sb="21" eb="23">
      <t>コウホウ</t>
    </rPh>
    <rPh sb="23" eb="24">
      <t>トウ</t>
    </rPh>
    <rPh sb="27" eb="29">
      <t>セイド</t>
    </rPh>
    <rPh sb="29" eb="31">
      <t>シュウチ</t>
    </rPh>
    <rPh sb="31" eb="33">
      <t>カツドウ</t>
    </rPh>
    <phoneticPr fontId="1"/>
  </si>
  <si>
    <t>・　実施体制が整っていない。</t>
    <rPh sb="2" eb="4">
      <t>ジッシ</t>
    </rPh>
    <rPh sb="4" eb="6">
      <t>タイセイ</t>
    </rPh>
    <rPh sb="7" eb="8">
      <t>トトノ</t>
    </rPh>
    <phoneticPr fontId="1"/>
  </si>
  <si>
    <t>問4（1）⑤　</t>
    <rPh sb="0" eb="1">
      <t>トイ</t>
    </rPh>
    <phoneticPr fontId="1"/>
  </si>
  <si>
    <t>第19次</t>
    <phoneticPr fontId="1"/>
  </si>
  <si>
    <t>昨年50%[18/36]</t>
    <phoneticPr fontId="1"/>
  </si>
  <si>
    <t>昨年52.8%[19/36]</t>
    <phoneticPr fontId="1"/>
  </si>
  <si>
    <t xml:space="preserve"> 昨年8.6%[3/35]</t>
    <phoneticPr fontId="1"/>
  </si>
  <si>
    <t>設置予定1か所→「一般避難所内に要支援者スペースを設営予定」と回答。</t>
    <rPh sb="0" eb="2">
      <t>セッチ</t>
    </rPh>
    <rPh sb="2" eb="4">
      <t>ヨテイ</t>
    </rPh>
    <rPh sb="6" eb="7">
      <t>ショ</t>
    </rPh>
    <rPh sb="9" eb="11">
      <t>イッパン</t>
    </rPh>
    <rPh sb="11" eb="14">
      <t>ヒナンジョ</t>
    </rPh>
    <rPh sb="14" eb="15">
      <t>ナイ</t>
    </rPh>
    <rPh sb="16" eb="17">
      <t>ヨウ</t>
    </rPh>
    <rPh sb="17" eb="20">
      <t>シエンシャ</t>
    </rPh>
    <rPh sb="25" eb="27">
      <t>セツエイ</t>
    </rPh>
    <rPh sb="27" eb="29">
      <t>ヨテイ</t>
    </rPh>
    <rPh sb="31" eb="33">
      <t>カイトウ</t>
    </rPh>
    <phoneticPr fontId="1"/>
  </si>
  <si>
    <t xml:space="preserve"> 昨年13.9%[5/36]</t>
    <phoneticPr fontId="1"/>
  </si>
  <si>
    <t xml:space="preserve">「はい」と回答があったのはいわき市でした。自治体の割合は0.03%[1/38]でした。
</t>
    <rPh sb="5" eb="7">
      <t>カイトウ</t>
    </rPh>
    <rPh sb="16" eb="17">
      <t>シ</t>
    </rPh>
    <phoneticPr fontId="1"/>
  </si>
  <si>
    <t>昨年36.1%[13/36]</t>
    <phoneticPr fontId="1"/>
  </si>
  <si>
    <t>昨年44.4%[16/36]</t>
    <phoneticPr fontId="1"/>
  </si>
  <si>
    <t>昨年69.4%[25/36]</t>
    <phoneticPr fontId="1"/>
  </si>
  <si>
    <t>問3(2) ①②③
          ①⇒全登録対象者に占める実登録率  ②⇒①に占める障がい者の数と実登録率   ③⇒②に占める
              地域支援者確保済み率は､いずれも0%～100%と各自治体ごとで大きな開きがあります。
問3(2) ④ 実登録者の個別避難計画策定率も､回答は0%～100%と各自治体ごとで大きな開きがあります。  
              回答頂いた中で実登録者の計画策定率が100%の自治体は1市2町でした。
問3(2) ⑤ 地区災害時避難支援連絡協議会の有無については､今回の回答中では有りが1市（27か所・100％）でした。また、1町が「各地区において自主防災会を組織されている」と回答。</t>
    <rPh sb="42" eb="43">
      <t>シ</t>
    </rPh>
    <rPh sb="45" eb="46">
      <t>ショウ</t>
    </rPh>
    <rPh sb="48" eb="49">
      <t>シャ</t>
    </rPh>
    <rPh sb="50" eb="51">
      <t>カズ</t>
    </rPh>
    <rPh sb="52" eb="53">
      <t>ジツ</t>
    </rPh>
    <rPh sb="53" eb="55">
      <t>トウロク</t>
    </rPh>
    <rPh sb="55" eb="56">
      <t>リツ</t>
    </rPh>
    <rPh sb="63" eb="64">
      <t>シ</t>
    </rPh>
    <rPh sb="86" eb="88">
      <t>カクホ</t>
    </rPh>
    <rPh sb="88" eb="89">
      <t>ス</t>
    </rPh>
    <rPh sb="90" eb="91">
      <t>リツ</t>
    </rPh>
    <rPh sb="132" eb="133">
      <t>ジツ</t>
    </rPh>
    <rPh sb="133" eb="135">
      <t>トウロク</t>
    </rPh>
    <rPh sb="135" eb="136">
      <t>シャ</t>
    </rPh>
    <rPh sb="149" eb="151">
      <t>カイトウ</t>
    </rPh>
    <rPh sb="194" eb="196">
      <t>カイトウ</t>
    </rPh>
    <rPh sb="196" eb="197">
      <t>イタダ</t>
    </rPh>
    <rPh sb="199" eb="200">
      <t>ナカ</t>
    </rPh>
    <rPh sb="201" eb="202">
      <t>ジツ</t>
    </rPh>
    <rPh sb="218" eb="221">
      <t>ジチタイ</t>
    </rPh>
    <rPh sb="224" eb="225">
      <t>マチ</t>
    </rPh>
    <rPh sb="230" eb="231">
      <t>トイ</t>
    </rPh>
    <rPh sb="261" eb="263">
      <t>コンカイ</t>
    </rPh>
    <rPh sb="264" eb="266">
      <t>カイトウ</t>
    </rPh>
    <rPh sb="266" eb="267">
      <t>チュウ</t>
    </rPh>
    <rPh sb="269" eb="270">
      <t>ア</t>
    </rPh>
    <rPh sb="278" eb="279">
      <t>ショ</t>
    </rPh>
    <rPh sb="293" eb="294">
      <t>マチ</t>
    </rPh>
    <rPh sb="296" eb="297">
      <t>カク</t>
    </rPh>
    <rPh sb="297" eb="299">
      <t>チク</t>
    </rPh>
    <rPh sb="303" eb="305">
      <t>ジシュ</t>
    </rPh>
    <rPh sb="305" eb="307">
      <t>ボウサイ</t>
    </rPh>
    <rPh sb="307" eb="308">
      <t>カイ</t>
    </rPh>
    <rPh sb="309" eb="311">
      <t>ソシキ</t>
    </rPh>
    <rPh sb="318" eb="320">
      <t>カイトウ</t>
    </rPh>
    <phoneticPr fontId="1"/>
  </si>
  <si>
    <t xml:space="preserve"> 昨年23.1%[6/26]</t>
    <phoneticPr fontId="1"/>
  </si>
  <si>
    <t>⑦</t>
    <phoneticPr fontId="1"/>
  </si>
  <si>
    <t>・　民生委員からの呼びかけ。</t>
    <rPh sb="2" eb="4">
      <t>ミンセイ</t>
    </rPh>
    <rPh sb="4" eb="6">
      <t>イイン</t>
    </rPh>
    <rPh sb="9" eb="10">
      <t>ヨ</t>
    </rPh>
    <phoneticPr fontId="1"/>
  </si>
  <si>
    <t>・　要介護度認定後の説明時や、障害者手帳交付時に案内。</t>
    <rPh sb="2" eb="3">
      <t>ヨウ</t>
    </rPh>
    <rPh sb="3" eb="5">
      <t>カイゴ</t>
    </rPh>
    <rPh sb="5" eb="6">
      <t>ド</t>
    </rPh>
    <rPh sb="6" eb="8">
      <t>ニンテイ</t>
    </rPh>
    <rPh sb="8" eb="9">
      <t>ゴ</t>
    </rPh>
    <rPh sb="10" eb="12">
      <t>セツメイ</t>
    </rPh>
    <rPh sb="12" eb="13">
      <t>ジ</t>
    </rPh>
    <rPh sb="15" eb="17">
      <t>ショウガイ</t>
    </rPh>
    <rPh sb="17" eb="18">
      <t>シャ</t>
    </rPh>
    <rPh sb="18" eb="20">
      <t>テチョウ</t>
    </rPh>
    <rPh sb="20" eb="22">
      <t>コウフ</t>
    </rPh>
    <rPh sb="22" eb="23">
      <t>ジ</t>
    </rPh>
    <rPh sb="24" eb="26">
      <t>アンナイ</t>
    </rPh>
    <phoneticPr fontId="1"/>
  </si>
  <si>
    <t>・　名簿登録者に個別通知を行い、同意の意思確認を実施。</t>
    <rPh sb="2" eb="4">
      <t>メイボ</t>
    </rPh>
    <rPh sb="4" eb="6">
      <t>トウロク</t>
    </rPh>
    <rPh sb="6" eb="7">
      <t>シャ</t>
    </rPh>
    <rPh sb="8" eb="10">
      <t>コベツ</t>
    </rPh>
    <rPh sb="10" eb="12">
      <t>ツウチ</t>
    </rPh>
    <rPh sb="13" eb="14">
      <t>オコナ</t>
    </rPh>
    <rPh sb="16" eb="18">
      <t>ドウイ</t>
    </rPh>
    <rPh sb="19" eb="21">
      <t>イシ</t>
    </rPh>
    <rPh sb="21" eb="23">
      <t>カクニン</t>
    </rPh>
    <rPh sb="24" eb="26">
      <t>ジッシ</t>
    </rPh>
    <phoneticPr fontId="1"/>
  </si>
  <si>
    <t>・　令和元年東日本大震災で特に被害が大きかった地区を対象に、勧奨通知を発送。</t>
    <rPh sb="2" eb="4">
      <t>レイワ</t>
    </rPh>
    <rPh sb="4" eb="6">
      <t>ガンネン</t>
    </rPh>
    <rPh sb="6" eb="7">
      <t>ヒガシ</t>
    </rPh>
    <rPh sb="7" eb="9">
      <t>ニホン</t>
    </rPh>
    <rPh sb="9" eb="12">
      <t>ダイシンサイ</t>
    </rPh>
    <rPh sb="13" eb="14">
      <t>トク</t>
    </rPh>
    <rPh sb="15" eb="17">
      <t>ヒガイ</t>
    </rPh>
    <rPh sb="18" eb="19">
      <t>オオ</t>
    </rPh>
    <rPh sb="23" eb="25">
      <t>チク</t>
    </rPh>
    <rPh sb="26" eb="28">
      <t>タイショウ</t>
    </rPh>
    <rPh sb="30" eb="32">
      <t>カンショウ</t>
    </rPh>
    <rPh sb="32" eb="34">
      <t>ツウチ</t>
    </rPh>
    <rPh sb="35" eb="37">
      <t>ハッソウ</t>
    </rPh>
    <phoneticPr fontId="1"/>
  </si>
  <si>
    <t>・　市政だより、ホームページ、関係機関の会議時、各地域で行われる集会や訓練等での周知、広報活動。</t>
    <rPh sb="2" eb="4">
      <t>シセイ</t>
    </rPh>
    <rPh sb="15" eb="17">
      <t>カンケイ</t>
    </rPh>
    <rPh sb="17" eb="19">
      <t>キカン</t>
    </rPh>
    <rPh sb="20" eb="22">
      <t>カイギ</t>
    </rPh>
    <rPh sb="22" eb="23">
      <t>ジ</t>
    </rPh>
    <rPh sb="24" eb="25">
      <t>カク</t>
    </rPh>
    <rPh sb="25" eb="27">
      <t>チイキ</t>
    </rPh>
    <rPh sb="28" eb="29">
      <t>オコナ</t>
    </rPh>
    <rPh sb="32" eb="34">
      <t>シュウカイ</t>
    </rPh>
    <rPh sb="35" eb="37">
      <t>クンレン</t>
    </rPh>
    <rPh sb="37" eb="38">
      <t>トウ</t>
    </rPh>
    <rPh sb="40" eb="42">
      <t>シュウチ</t>
    </rPh>
    <rPh sb="43" eb="45">
      <t>コウホウ</t>
    </rPh>
    <rPh sb="45" eb="47">
      <t>カツドウ</t>
    </rPh>
    <phoneticPr fontId="1"/>
  </si>
  <si>
    <t>・　民生委員、ケアマネジャー、相談員へ登録に関する協力を依頼。</t>
    <rPh sb="2" eb="4">
      <t>ミンセイ</t>
    </rPh>
    <rPh sb="4" eb="6">
      <t>イイン</t>
    </rPh>
    <rPh sb="15" eb="18">
      <t>ソウダンイン</t>
    </rPh>
    <rPh sb="19" eb="21">
      <t>トウロク</t>
    </rPh>
    <rPh sb="22" eb="23">
      <t>カン</t>
    </rPh>
    <rPh sb="25" eb="27">
      <t>キョウリョク</t>
    </rPh>
    <rPh sb="28" eb="30">
      <t>イライ</t>
    </rPh>
    <phoneticPr fontId="1"/>
  </si>
  <si>
    <t>など。</t>
    <phoneticPr fontId="1"/>
  </si>
  <si>
    <t>検討中が10.いいえが3でした。いいえのうち、「個別避難計画を作成しているため」との回答が1でした。</t>
    <rPh sb="0" eb="3">
      <t>ケントウチュウ</t>
    </rPh>
    <rPh sb="24" eb="26">
      <t>コベツ</t>
    </rPh>
    <rPh sb="26" eb="28">
      <t>ヒナン</t>
    </rPh>
    <rPh sb="28" eb="30">
      <t>ケイカク</t>
    </rPh>
    <rPh sb="31" eb="33">
      <t>サクセイ</t>
    </rPh>
    <rPh sb="42" eb="44">
      <t>カイトウ</t>
    </rPh>
    <phoneticPr fontId="1"/>
  </si>
  <si>
    <t xml:space="preserve">制度の利用実績は17の市町村が「あり｣と回答しています。「ない」と回答したなかでは、今後「申出があれば順次対応」「中核機関と連携し、利用促進に努めていく」などの回答がありました。
</t>
    <rPh sb="0" eb="2">
      <t>セイド</t>
    </rPh>
    <rPh sb="3" eb="5">
      <t>リヨウ</t>
    </rPh>
    <rPh sb="5" eb="7">
      <t>ジッセキ</t>
    </rPh>
    <rPh sb="11" eb="14">
      <t>シチョウソン</t>
    </rPh>
    <rPh sb="20" eb="21">
      <t>カイ</t>
    </rPh>
    <rPh sb="21" eb="22">
      <t>トウ</t>
    </rPh>
    <rPh sb="33" eb="35">
      <t>カイトウ</t>
    </rPh>
    <rPh sb="42" eb="44">
      <t>コンゴ</t>
    </rPh>
    <rPh sb="45" eb="47">
      <t>モウシデ</t>
    </rPh>
    <rPh sb="51" eb="53">
      <t>ジュンジ</t>
    </rPh>
    <rPh sb="53" eb="55">
      <t>タイオウ</t>
    </rPh>
    <rPh sb="57" eb="59">
      <t>チュウカク</t>
    </rPh>
    <rPh sb="59" eb="61">
      <t>キカン</t>
    </rPh>
    <rPh sb="62" eb="64">
      <t>レンケイ</t>
    </rPh>
    <rPh sb="66" eb="68">
      <t>リヨウ</t>
    </rPh>
    <rPh sb="68" eb="70">
      <t>ソクシン</t>
    </rPh>
    <rPh sb="71" eb="72">
      <t>ツト</t>
    </rPh>
    <rPh sb="80" eb="82">
      <t>カイトウ</t>
    </rPh>
    <phoneticPr fontId="1"/>
  </si>
  <si>
    <t xml:space="preserve">問4(1)② 後見人の就任　　　親族（0件）　親族以外（16件）
問4(1)③ 市町村申立　　　　ある（11市町村）　ない（5市町村）
問4(1)④ 後見人の養成研修の実施　　　ある　（3市町村）　いいえ（31市町村）　無回答（4）
</t>
    <rPh sb="7" eb="10">
      <t>コウケンニン</t>
    </rPh>
    <rPh sb="11" eb="13">
      <t>シュウニン</t>
    </rPh>
    <rPh sb="16" eb="18">
      <t>シンゾク</t>
    </rPh>
    <rPh sb="20" eb="21">
      <t>ケン</t>
    </rPh>
    <rPh sb="23" eb="25">
      <t>シンゾク</t>
    </rPh>
    <rPh sb="25" eb="27">
      <t>イガイ</t>
    </rPh>
    <rPh sb="30" eb="31">
      <t>ケン</t>
    </rPh>
    <rPh sb="40" eb="43">
      <t>シチョウソン</t>
    </rPh>
    <rPh sb="43" eb="45">
      <t>モウシタテ</t>
    </rPh>
    <rPh sb="54" eb="57">
      <t>シチョウソン</t>
    </rPh>
    <rPh sb="63" eb="66">
      <t>シチョウソン</t>
    </rPh>
    <rPh sb="75" eb="78">
      <t>コウケンニン</t>
    </rPh>
    <rPh sb="79" eb="81">
      <t>ヨウセイ</t>
    </rPh>
    <rPh sb="81" eb="83">
      <t>ケンシュウ</t>
    </rPh>
    <rPh sb="84" eb="86">
      <t>ジッシ</t>
    </rPh>
    <rPh sb="94" eb="97">
      <t>シチョウソン</t>
    </rPh>
    <rPh sb="105" eb="108">
      <t>シチョウソン</t>
    </rPh>
    <rPh sb="110" eb="113">
      <t>ムカイトウ</t>
    </rPh>
    <phoneticPr fontId="1"/>
  </si>
  <si>
    <r>
      <t xml:space="preserve">問4(3) 意思疎通のための支援者養成についての具体的な取り組み状況は以下の通りです。
</t>
    </r>
    <r>
      <rPr>
        <sz val="10"/>
        <rFont val="ＭＳ 明朝"/>
        <family val="1"/>
        <charset val="128"/>
      </rPr>
      <t xml:space="preserve">          ○手話講習会:6市1町1村      ○手話奉仕員養成講座:10市1町    ○点字講習会:6市
          ○要約筆記者講習会:5市   ○音訳奉仕員講習会:5市</t>
    </r>
    <rPh sb="0" eb="1">
      <t>トイ</t>
    </rPh>
    <rPh sb="35" eb="37">
      <t>イカ</t>
    </rPh>
    <rPh sb="38" eb="39">
      <t>トオ</t>
    </rPh>
    <rPh sb="64" eb="65">
      <t>マチ</t>
    </rPh>
    <rPh sb="66" eb="67">
      <t>ムラ</t>
    </rPh>
    <phoneticPr fontId="1"/>
  </si>
  <si>
    <t xml:space="preserve">「意思疎通支援者派遣事業」は､33市町村が実施していると回答しています。また「委託している」「手話通訳者養成講座・要約筆記養成講座実施」「手話通訳者派遣実施」との回答も各1件つづありました。
</t>
    <rPh sb="39" eb="41">
      <t>イタク</t>
    </rPh>
    <rPh sb="47" eb="49">
      <t>シュワ</t>
    </rPh>
    <rPh sb="49" eb="51">
      <t>ツウヤク</t>
    </rPh>
    <rPh sb="51" eb="52">
      <t>シャ</t>
    </rPh>
    <rPh sb="52" eb="54">
      <t>ヨウセイ</t>
    </rPh>
    <rPh sb="54" eb="56">
      <t>コウザ</t>
    </rPh>
    <rPh sb="57" eb="59">
      <t>ヨウヤク</t>
    </rPh>
    <rPh sb="59" eb="61">
      <t>ヒッキ</t>
    </rPh>
    <rPh sb="61" eb="63">
      <t>ヨウセイ</t>
    </rPh>
    <rPh sb="63" eb="65">
      <t>コウザ</t>
    </rPh>
    <rPh sb="65" eb="67">
      <t>ジッシ</t>
    </rPh>
    <rPh sb="69" eb="71">
      <t>シュワ</t>
    </rPh>
    <rPh sb="71" eb="73">
      <t>ツウヤク</t>
    </rPh>
    <rPh sb="73" eb="74">
      <t>シャ</t>
    </rPh>
    <rPh sb="74" eb="76">
      <t>ハケン</t>
    </rPh>
    <rPh sb="76" eb="78">
      <t>ジッシ</t>
    </rPh>
    <rPh sb="81" eb="83">
      <t>カイトウ</t>
    </rPh>
    <rPh sb="84" eb="85">
      <t>カク</t>
    </rPh>
    <rPh sb="86" eb="87">
      <t>ケン</t>
    </rPh>
    <phoneticPr fontId="1"/>
  </si>
  <si>
    <t xml:space="preserve">30の市町村が本法に係る対応法を作成しています。「いいえ」回答3中3件は、今後作成を予定しているとの回答でした。
</t>
    <rPh sb="3" eb="6">
      <t>シチョウソン</t>
    </rPh>
    <rPh sb="7" eb="8">
      <t>ホン</t>
    </rPh>
    <rPh sb="8" eb="9">
      <t>ホウ</t>
    </rPh>
    <rPh sb="10" eb="11">
      <t>カカ</t>
    </rPh>
    <rPh sb="12" eb="14">
      <t>タイオウ</t>
    </rPh>
    <rPh sb="14" eb="15">
      <t>ホウ</t>
    </rPh>
    <rPh sb="16" eb="18">
      <t>サクセイ</t>
    </rPh>
    <rPh sb="29" eb="31">
      <t>カイトウ</t>
    </rPh>
    <rPh sb="32" eb="33">
      <t>チュウ</t>
    </rPh>
    <rPh sb="34" eb="35">
      <t>ケン</t>
    </rPh>
    <rPh sb="37" eb="39">
      <t>コンゴ</t>
    </rPh>
    <rPh sb="39" eb="41">
      <t>サクセイ</t>
    </rPh>
    <rPh sb="42" eb="44">
      <t>ヨテイ</t>
    </rPh>
    <rPh sb="50" eb="52">
      <t>カイトウ</t>
    </rPh>
    <phoneticPr fontId="1"/>
  </si>
  <si>
    <t>障がい者団体からの販売促進依頼等に対する対応は､｢対応する｣｢検討する｣を合わせた回答数が35でした。</t>
    <rPh sb="0" eb="1">
      <t>ショウ</t>
    </rPh>
    <rPh sb="3" eb="4">
      <t>シャ</t>
    </rPh>
    <rPh sb="4" eb="6">
      <t>ダンタイ</t>
    </rPh>
    <rPh sb="9" eb="11">
      <t>ハンバイ</t>
    </rPh>
    <rPh sb="11" eb="13">
      <t>ソクシン</t>
    </rPh>
    <rPh sb="13" eb="15">
      <t>イライ</t>
    </rPh>
    <rPh sb="15" eb="16">
      <t>トウ</t>
    </rPh>
    <rPh sb="17" eb="18">
      <t>タイ</t>
    </rPh>
    <rPh sb="20" eb="22">
      <t>タイオウ</t>
    </rPh>
    <rPh sb="25" eb="27">
      <t>タイオウ</t>
    </rPh>
    <rPh sb="31" eb="33">
      <t>ケントウ</t>
    </rPh>
    <rPh sb="37" eb="38">
      <t>ア</t>
    </rPh>
    <rPh sb="41" eb="43">
      <t>カイトウ</t>
    </rPh>
    <rPh sb="43" eb="44">
      <t>スウ</t>
    </rPh>
    <phoneticPr fontId="1"/>
  </si>
  <si>
    <t>差別解消に向けた施策は17市町村が「施策を行っている｣という回答でした。
具体的な施策としては、職員対応要領の作、市通知文等への音声コード導入、ホームページや広報誌による啓発活動、講演会の開催、新規職員にむけた障がい者差別解消法の研修や、市民向け講演会の開催、障がい理解啓発パンフレットの作成・配布、精神障がい理解について小学校での授業、「ノーボーダーイン」というアートやスポーツを通した福祉町づくり事業の実施等。</t>
    <rPh sb="18" eb="20">
      <t>シサク</t>
    </rPh>
    <rPh sb="21" eb="22">
      <t>オコナ</t>
    </rPh>
    <rPh sb="48" eb="50">
      <t>ショクイン</t>
    </rPh>
    <rPh sb="50" eb="52">
      <t>タイオウ</t>
    </rPh>
    <rPh sb="52" eb="54">
      <t>ヨウリョウ</t>
    </rPh>
    <rPh sb="130" eb="131">
      <t>ショウ</t>
    </rPh>
    <rPh sb="133" eb="135">
      <t>リカイ</t>
    </rPh>
    <rPh sb="135" eb="137">
      <t>ケイハツ</t>
    </rPh>
    <rPh sb="144" eb="146">
      <t>サクセイ</t>
    </rPh>
    <rPh sb="147" eb="149">
      <t>ハイフ</t>
    </rPh>
    <rPh sb="150" eb="152">
      <t>セイシン</t>
    </rPh>
    <rPh sb="152" eb="153">
      <t>ショウ</t>
    </rPh>
    <rPh sb="155" eb="157">
      <t>リカイ</t>
    </rPh>
    <rPh sb="161" eb="164">
      <t>ショウガッコウ</t>
    </rPh>
    <rPh sb="166" eb="168">
      <t>ジュギョウ</t>
    </rPh>
    <rPh sb="191" eb="192">
      <t>トオ</t>
    </rPh>
    <rPh sb="194" eb="196">
      <t>フクシ</t>
    </rPh>
    <rPh sb="196" eb="197">
      <t>マチ</t>
    </rPh>
    <rPh sb="200" eb="202">
      <t>ジギョウ</t>
    </rPh>
    <rPh sb="203" eb="205">
      <t>ジッシ</t>
    </rPh>
    <rPh sb="205" eb="206">
      <t>トウ</t>
    </rPh>
    <phoneticPr fontId="1"/>
  </si>
  <si>
    <t xml:space="preserve">条例制定済みの自治体は福島市･白河市･三春町・浅川町・大玉村でした。また準備中が1町1村、予定はきまっていないが検討中が2町でした。
</t>
    <rPh sb="0" eb="2">
      <t>ジョウレイ</t>
    </rPh>
    <rPh sb="2" eb="4">
      <t>セイテイ</t>
    </rPh>
    <rPh sb="4" eb="5">
      <t>ズ</t>
    </rPh>
    <rPh sb="7" eb="10">
      <t>ジチタイ</t>
    </rPh>
    <rPh sb="11" eb="14">
      <t>フクシマシ</t>
    </rPh>
    <rPh sb="15" eb="18">
      <t>シラカワシ</t>
    </rPh>
    <rPh sb="19" eb="22">
      <t>ミハルマチ</t>
    </rPh>
    <rPh sb="23" eb="25">
      <t>アサカワ</t>
    </rPh>
    <rPh sb="25" eb="26">
      <t>マチ</t>
    </rPh>
    <rPh sb="27" eb="29">
      <t>オオタマ</t>
    </rPh>
    <rPh sb="29" eb="30">
      <t>ムラ</t>
    </rPh>
    <rPh sb="36" eb="39">
      <t>ジュンビチュウ</t>
    </rPh>
    <rPh sb="41" eb="42">
      <t>マチ</t>
    </rPh>
    <rPh sb="43" eb="44">
      <t>ムラ</t>
    </rPh>
    <rPh sb="45" eb="47">
      <t>ヨテイ</t>
    </rPh>
    <rPh sb="56" eb="58">
      <t>ケントウ</t>
    </rPh>
    <rPh sb="58" eb="59">
      <t>チュウ</t>
    </rPh>
    <rPh sb="61" eb="62">
      <t>マチ</t>
    </rPh>
    <phoneticPr fontId="1"/>
  </si>
  <si>
    <t>福島市｢障害のある人もない人も共に生き生きと暮らせる福島市づくり条例｣
白河市｢白河市思いやり条例｣
三春町｢三春町障害を理由とする差別の解消を推進するための条例｣　　　　　　　　　　　　　　　　　浅川町「浅川町における障がいを理由とする差別解消の推進を図る職員対応要領」　　　　　　　　　　大玉村「障がいがある人もない人も共に生きる大玉村条例」　　　　　　　　　　　　　　　　　　　　　　　　　　　　　　　　　　　　　　　　　　　　　　</t>
    <rPh sb="103" eb="105">
      <t>アサカワ</t>
    </rPh>
    <rPh sb="105" eb="106">
      <t>マチ</t>
    </rPh>
    <phoneticPr fontId="1"/>
  </si>
  <si>
    <t>「いいえ」回答のうち、今後組織する予定（時期は未定含む）が10でした。</t>
    <rPh sb="5" eb="7">
      <t>カイトウ</t>
    </rPh>
    <rPh sb="11" eb="13">
      <t>コンゴ</t>
    </rPh>
    <rPh sb="13" eb="15">
      <t>ソシキ</t>
    </rPh>
    <rPh sb="17" eb="19">
      <t>ヨテイ</t>
    </rPh>
    <rPh sb="20" eb="22">
      <t>ジキ</t>
    </rPh>
    <rPh sb="23" eb="25">
      <t>ミテイ</t>
    </rPh>
    <rPh sb="25" eb="26">
      <t>フク</t>
    </rPh>
    <phoneticPr fontId="1"/>
  </si>
  <si>
    <t>・　人員不足（4）・人員不足の中でニーズや効果が見込めない。</t>
    <rPh sb="2" eb="4">
      <t>ジンイン</t>
    </rPh>
    <rPh sb="4" eb="6">
      <t>フソク</t>
    </rPh>
    <rPh sb="10" eb="12">
      <t>ジンイン</t>
    </rPh>
    <rPh sb="12" eb="14">
      <t>フソク</t>
    </rPh>
    <rPh sb="15" eb="16">
      <t>ナカ</t>
    </rPh>
    <rPh sb="21" eb="23">
      <t>コウカ</t>
    </rPh>
    <rPh sb="24" eb="26">
      <t>ミコ</t>
    </rPh>
    <phoneticPr fontId="1"/>
  </si>
  <si>
    <t>・　検討に至っていない。（2）</t>
    <rPh sb="2" eb="4">
      <t>ケントウ</t>
    </rPh>
    <rPh sb="5" eb="6">
      <t>イタ</t>
    </rPh>
    <phoneticPr fontId="1"/>
  </si>
  <si>
    <t>・　組織するにあたり協議に至っていない。（2）</t>
    <rPh sb="2" eb="4">
      <t>ソシキ</t>
    </rPh>
    <rPh sb="10" eb="12">
      <t>キョウギ</t>
    </rPh>
    <rPh sb="13" eb="14">
      <t>イタ</t>
    </rPh>
    <phoneticPr fontId="1"/>
  </si>
  <si>
    <t>・　別組織で検討が可能（5）</t>
    <rPh sb="2" eb="3">
      <t>ベツ</t>
    </rPh>
    <rPh sb="3" eb="5">
      <t>ソシキ</t>
    </rPh>
    <rPh sb="6" eb="8">
      <t>ケントウ</t>
    </rPh>
    <rPh sb="9" eb="11">
      <t>カノウ</t>
    </rPh>
    <phoneticPr fontId="1"/>
  </si>
  <si>
    <t>・　障がい者差別の相談等の実績がないため</t>
    <rPh sb="2" eb="3">
      <t>ショウ</t>
    </rPh>
    <rPh sb="5" eb="6">
      <t>シャ</t>
    </rPh>
    <rPh sb="6" eb="8">
      <t>サベツ</t>
    </rPh>
    <rPh sb="9" eb="11">
      <t>ソウダン</t>
    </rPh>
    <rPh sb="11" eb="12">
      <t>トウ</t>
    </rPh>
    <rPh sb="13" eb="15">
      <t>ジッセキ</t>
    </rPh>
    <phoneticPr fontId="1"/>
  </si>
  <si>
    <t>・　他の協議会でも広域で設置していることが多く、単独での判断はできない。（2）</t>
    <rPh sb="2" eb="3">
      <t>タ</t>
    </rPh>
    <rPh sb="4" eb="7">
      <t>キョウギカイ</t>
    </rPh>
    <rPh sb="9" eb="11">
      <t>コウイキ</t>
    </rPh>
    <rPh sb="12" eb="14">
      <t>セッチ</t>
    </rPh>
    <rPh sb="21" eb="22">
      <t>オオ</t>
    </rPh>
    <rPh sb="24" eb="26">
      <t>タンドク</t>
    </rPh>
    <rPh sb="28" eb="30">
      <t>ハンダン</t>
    </rPh>
    <phoneticPr fontId="1"/>
  </si>
  <si>
    <t>・　県内の状況を確認し検討中。</t>
    <rPh sb="2" eb="4">
      <t>ケンナイ</t>
    </rPh>
    <rPh sb="5" eb="7">
      <t>ジョウキョウ</t>
    </rPh>
    <rPh sb="8" eb="10">
      <t>カクニン</t>
    </rPh>
    <rPh sb="11" eb="13">
      <t>ケントウ</t>
    </rPh>
    <rPh sb="13" eb="14">
      <t>チュウ</t>
    </rPh>
    <phoneticPr fontId="1"/>
  </si>
  <si>
    <t>【19次アンケート市町村の部】</t>
    <rPh sb="3" eb="4">
      <t>ジ</t>
    </rPh>
    <rPh sb="9" eb="12">
      <t>シチョウソン</t>
    </rPh>
    <rPh sb="13" eb="14">
      <t>ブ</t>
    </rPh>
    <phoneticPr fontId="1"/>
  </si>
  <si>
    <r>
      <t xml:space="preserve"> 県内各市町村に対するアンケートは今回で</t>
    </r>
    <r>
      <rPr>
        <sz val="11"/>
        <color rgb="FFFF0000"/>
        <rFont val="ＭＳ Ｐ明朝"/>
        <family val="1"/>
        <charset val="128"/>
      </rPr>
      <t>12年目</t>
    </r>
    <r>
      <rPr>
        <sz val="11"/>
        <rFont val="ＭＳ Ｐ明朝"/>
        <family val="1"/>
        <charset val="128"/>
      </rPr>
      <t>です。県内59市町村の中から､今年度は、</t>
    </r>
    <r>
      <rPr>
        <sz val="11"/>
        <color rgb="FFFF0000"/>
        <rFont val="ＭＳ Ｐ明朝"/>
        <family val="1"/>
        <charset val="128"/>
      </rPr>
      <t>38</t>
    </r>
    <r>
      <rPr>
        <u/>
        <sz val="11"/>
        <color rgb="FFFF0000"/>
        <rFont val="ＭＳ Ｐ明朝"/>
        <family val="1"/>
        <charset val="128"/>
      </rPr>
      <t>市町村</t>
    </r>
    <r>
      <rPr>
        <sz val="11"/>
        <rFont val="ＭＳ Ｐ明朝"/>
        <family val="1"/>
        <charset val="128"/>
      </rPr>
      <t xml:space="preserve">から回答を得ました。回答率は  </t>
    </r>
    <r>
      <rPr>
        <sz val="11"/>
        <color rgb="FFFF0000"/>
        <rFont val="ＭＳ Ｐ明朝"/>
        <family val="1"/>
        <charset val="128"/>
      </rPr>
      <t xml:space="preserve">64.4 </t>
    </r>
    <r>
      <rPr>
        <u/>
        <sz val="11"/>
        <color rgb="FFFF0000"/>
        <rFont val="ＭＳ Ｐ明朝"/>
        <family val="1"/>
        <charset val="128"/>
      </rPr>
      <t>％</t>
    </r>
    <r>
      <rPr>
        <sz val="11"/>
        <color rgb="FFFF0000"/>
        <rFont val="ＭＳ Ｐ明朝"/>
        <family val="1"/>
        <charset val="128"/>
      </rPr>
      <t>（前年度回答数は36市町村 61.0％）</t>
    </r>
    <r>
      <rPr>
        <sz val="11"/>
        <rFont val="ＭＳ Ｐ明朝"/>
        <family val="1"/>
        <charset val="128"/>
      </rPr>
      <t xml:space="preserve">でした。
 回答市町村の内訳は､ 11市､ 21町､ 6村　合計38市町村という結果でした。
 お忙しいなか､ご協力ありがとうございました。
</t>
    </r>
    <rPh sb="1" eb="3">
      <t>ケンナイ</t>
    </rPh>
    <rPh sb="3" eb="4">
      <t>カク</t>
    </rPh>
    <rPh sb="54" eb="55">
      <t>エ</t>
    </rPh>
    <rPh sb="59" eb="62">
      <t>カイトウリツ</t>
    </rPh>
    <rPh sb="75" eb="78">
      <t>カイトウスウ</t>
    </rPh>
    <rPh sb="81" eb="84">
      <t>シチョウソン</t>
    </rPh>
    <rPh sb="103" eb="105">
      <t>ウチワケ</t>
    </rPh>
    <rPh sb="131" eb="133">
      <t>ケッカ</t>
    </rPh>
    <rPh sb="141" eb="142">
      <t>イソガ</t>
    </rPh>
    <rPh sb="148" eb="150">
      <t>キョウリョク</t>
    </rPh>
    <phoneticPr fontId="1"/>
  </si>
  <si>
    <t>福島市・郡山市・いわき市・白河市・須賀川市・喜多方市・相馬市・二本松市・南相馬市・伊達市・本宮市</t>
    <rPh sb="0" eb="3">
      <t>フクシマシ</t>
    </rPh>
    <rPh sb="4" eb="7">
      <t>コオリヤマシ</t>
    </rPh>
    <rPh sb="11" eb="12">
      <t>シ</t>
    </rPh>
    <rPh sb="13" eb="16">
      <t>シラカワシ</t>
    </rPh>
    <rPh sb="17" eb="21">
      <t>スカガワシ</t>
    </rPh>
    <rPh sb="22" eb="26">
      <t>キタカタシ</t>
    </rPh>
    <rPh sb="27" eb="29">
      <t>ソウマ</t>
    </rPh>
    <rPh sb="29" eb="30">
      <t>シ</t>
    </rPh>
    <rPh sb="31" eb="35">
      <t>ニホンマツシ</t>
    </rPh>
    <rPh sb="36" eb="37">
      <t>ミナミ</t>
    </rPh>
    <rPh sb="37" eb="39">
      <t>ソウマ</t>
    </rPh>
    <rPh sb="39" eb="40">
      <t>シ</t>
    </rPh>
    <rPh sb="41" eb="43">
      <t>ダテ</t>
    </rPh>
    <rPh sb="43" eb="44">
      <t>シ</t>
    </rPh>
    <rPh sb="45" eb="48">
      <t>モトミヤシ</t>
    </rPh>
    <phoneticPr fontId="1"/>
  </si>
  <si>
    <t>桑折町・川俣町・鏡石町・南会津町・磐梯町・会津坂下町・三島町・金山町・矢吹町・棚倉町・矢祭町・塙町・石川町・浅川町・古殿町・三春町・小野町・楢葉町・富岡町・大熊町・浪江町</t>
    <rPh sb="0" eb="3">
      <t>コオリマチ</t>
    </rPh>
    <rPh sb="4" eb="7">
      <t>カワマタマチ</t>
    </rPh>
    <rPh sb="8" eb="10">
      <t>カガミイシ</t>
    </rPh>
    <rPh sb="10" eb="11">
      <t>マチ</t>
    </rPh>
    <rPh sb="12" eb="13">
      <t>ミナミ</t>
    </rPh>
    <rPh sb="13" eb="16">
      <t>アイヅマチ</t>
    </rPh>
    <rPh sb="17" eb="20">
      <t>バンダイマチ</t>
    </rPh>
    <rPh sb="21" eb="25">
      <t>アイヅバンゲ</t>
    </rPh>
    <rPh sb="25" eb="26">
      <t>マチ</t>
    </rPh>
    <rPh sb="27" eb="29">
      <t>ミシマ</t>
    </rPh>
    <rPh sb="29" eb="30">
      <t>マチ</t>
    </rPh>
    <rPh sb="31" eb="33">
      <t>カナヤマ</t>
    </rPh>
    <rPh sb="33" eb="34">
      <t>マチ</t>
    </rPh>
    <rPh sb="36" eb="37">
      <t>ハナワ</t>
    </rPh>
    <rPh sb="37" eb="38">
      <t>マチ</t>
    </rPh>
    <rPh sb="39" eb="41">
      <t>イシカワ</t>
    </rPh>
    <rPh sb="41" eb="42">
      <t>マチ</t>
    </rPh>
    <rPh sb="43" eb="46">
      <t>ヤマツリマチ</t>
    </rPh>
    <rPh sb="47" eb="49">
      <t>アサカワ</t>
    </rPh>
    <rPh sb="49" eb="50">
      <t>マチ</t>
    </rPh>
    <rPh sb="51" eb="54">
      <t>ミハルマチ</t>
    </rPh>
    <rPh sb="55" eb="58">
      <t>トミオカマチ</t>
    </rPh>
    <rPh sb="58" eb="60">
      <t>フルドノ</t>
    </rPh>
    <rPh sb="60" eb="61">
      <t>マチ</t>
    </rPh>
    <rPh sb="63" eb="66">
      <t>ナミエマチ</t>
    </rPh>
    <rPh sb="66" eb="68">
      <t>オノ</t>
    </rPh>
    <rPh sb="68" eb="69">
      <t>マチ</t>
    </rPh>
    <rPh sb="70" eb="72">
      <t>ナラハ</t>
    </rPh>
    <rPh sb="72" eb="73">
      <t>マチ</t>
    </rPh>
    <rPh sb="75" eb="77">
      <t>シンチ</t>
    </rPh>
    <rPh sb="77" eb="78">
      <t>マチ</t>
    </rPh>
    <rPh sb="78" eb="80">
      <t>オオクマ</t>
    </rPh>
    <rPh sb="80" eb="81">
      <t>マチ</t>
    </rPh>
    <phoneticPr fontId="1"/>
  </si>
  <si>
    <t>大玉村・天栄村・西郷村・泉崎村・平田村・飯館村</t>
    <rPh sb="0" eb="3">
      <t>オオタマムラ</t>
    </rPh>
    <rPh sb="4" eb="7">
      <t>テンエイムラ</t>
    </rPh>
    <rPh sb="8" eb="10">
      <t>ニシゴウ</t>
    </rPh>
    <rPh sb="10" eb="11">
      <t>ムラ</t>
    </rPh>
    <rPh sb="12" eb="15">
      <t>イズミザキムラ</t>
    </rPh>
    <rPh sb="16" eb="18">
      <t>ヒラタ</t>
    </rPh>
    <rPh sb="18" eb="19">
      <t>ムラ</t>
    </rPh>
    <rPh sb="20" eb="22">
      <t>イイダテ</t>
    </rPh>
    <rPh sb="22" eb="23">
      <t>ムラ</t>
    </rPh>
    <phoneticPr fontId="1"/>
  </si>
  <si>
    <t>問6(1) 計画相談の実施率は､回答市町村からの数字を合算した対象者数12.612名。各市町村で集計方法が様々で数字の把握が難しいです。セルフプラン作成率は、0％～98％まで幅が広く、集計方法についても把握が難しい状況です。</t>
    <rPh sb="0" eb="1">
      <t>トイ</t>
    </rPh>
    <rPh sb="24" eb="26">
      <t>スウジ</t>
    </rPh>
    <rPh sb="27" eb="29">
      <t>ガッサン</t>
    </rPh>
    <rPh sb="43" eb="46">
      <t>カクシチョウ</t>
    </rPh>
    <rPh sb="46" eb="47">
      <t>ムラ</t>
    </rPh>
    <rPh sb="48" eb="50">
      <t>シュウケイ</t>
    </rPh>
    <rPh sb="50" eb="52">
      <t>ホウホウ</t>
    </rPh>
    <rPh sb="53" eb="55">
      <t>サマザマ</t>
    </rPh>
    <rPh sb="56" eb="58">
      <t>スウジ</t>
    </rPh>
    <rPh sb="59" eb="61">
      <t>ハアク</t>
    </rPh>
    <rPh sb="62" eb="63">
      <t>ムズカ</t>
    </rPh>
    <rPh sb="74" eb="76">
      <t>サクセイ</t>
    </rPh>
    <rPh sb="76" eb="77">
      <t>リツ</t>
    </rPh>
    <rPh sb="87" eb="88">
      <t>ハバ</t>
    </rPh>
    <rPh sb="89" eb="90">
      <t>ヒロ</t>
    </rPh>
    <rPh sb="92" eb="94">
      <t>シュウケイ</t>
    </rPh>
    <rPh sb="94" eb="96">
      <t>ホウホウ</t>
    </rPh>
    <rPh sb="101" eb="103">
      <t>ハアク</t>
    </rPh>
    <rPh sb="104" eb="105">
      <t>ムズカ</t>
    </rPh>
    <rPh sb="107" eb="109">
      <t>ジョウキョウ</t>
    </rPh>
    <phoneticPr fontId="1"/>
  </si>
  <si>
    <t>問３　災害時要援護者（避難行動要支援者）登録制度について</t>
    <rPh sb="0" eb="1">
      <t>トイ</t>
    </rPh>
    <phoneticPr fontId="1"/>
  </si>
  <si>
    <t xml:space="preserve">福祉避難室等を設置しているという回答は12の市町村から得られています。
回答数に占める割合は31.5%[12/38]でした。「はい」回答12のうち、バリアフリー化されているのは83％でした。
</t>
    <rPh sb="16" eb="18">
      <t>カイトウ</t>
    </rPh>
    <rPh sb="22" eb="25">
      <t>シチョウソン</t>
    </rPh>
    <rPh sb="27" eb="28">
      <t>エ</t>
    </rPh>
    <rPh sb="36" eb="39">
      <t>カイトウスウ</t>
    </rPh>
    <rPh sb="40" eb="41">
      <t>シ</t>
    </rPh>
    <rPh sb="43" eb="45">
      <t>ワリアイ</t>
    </rPh>
    <rPh sb="66" eb="68">
      <t>カイトウ</t>
    </rPh>
    <rPh sb="80" eb="81">
      <t>カ</t>
    </rPh>
    <phoneticPr fontId="1"/>
  </si>
  <si>
    <t>・　対象と思われる方への自宅訪問。支援等関係者が自宅訪問する際に同行し制度の説明をしている。</t>
    <rPh sb="2" eb="4">
      <t>タイショウ</t>
    </rPh>
    <rPh sb="5" eb="6">
      <t>オモ</t>
    </rPh>
    <rPh sb="9" eb="10">
      <t>カタ</t>
    </rPh>
    <rPh sb="12" eb="14">
      <t>ジタク</t>
    </rPh>
    <rPh sb="14" eb="16">
      <t>ホウモン</t>
    </rPh>
    <rPh sb="17" eb="19">
      <t>シエン</t>
    </rPh>
    <rPh sb="19" eb="20">
      <t>トウ</t>
    </rPh>
    <rPh sb="20" eb="22">
      <t>カンケイ</t>
    </rPh>
    <rPh sb="22" eb="23">
      <t>シャ</t>
    </rPh>
    <rPh sb="24" eb="26">
      <t>ジタク</t>
    </rPh>
    <rPh sb="26" eb="28">
      <t>ホウモン</t>
    </rPh>
    <rPh sb="30" eb="31">
      <t>サイ</t>
    </rPh>
    <rPh sb="32" eb="34">
      <t>ドウコウ</t>
    </rPh>
    <rPh sb="35" eb="37">
      <t>セイド</t>
    </rPh>
    <rPh sb="38" eb="40">
      <t>セツメイ</t>
    </rPh>
    <phoneticPr fontId="1"/>
  </si>
  <si>
    <t>　・　市民後見人は、養成者数に比べ選任者数が少ないことから、選任拡充に向けた仕組み作りについて関係機関と協議するほか、後見活動以外の活躍の場を創出し、後見活動の充実につながるよう支援する。</t>
    <rPh sb="3" eb="5">
      <t>シミン</t>
    </rPh>
    <rPh sb="5" eb="8">
      <t>コウケンニン</t>
    </rPh>
    <rPh sb="10" eb="12">
      <t>ヨウセイ</t>
    </rPh>
    <rPh sb="12" eb="13">
      <t>シャ</t>
    </rPh>
    <rPh sb="13" eb="14">
      <t>スウ</t>
    </rPh>
    <rPh sb="15" eb="16">
      <t>クラ</t>
    </rPh>
    <rPh sb="17" eb="19">
      <t>センニン</t>
    </rPh>
    <rPh sb="19" eb="20">
      <t>シャ</t>
    </rPh>
    <rPh sb="20" eb="21">
      <t>スウ</t>
    </rPh>
    <rPh sb="22" eb="23">
      <t>スク</t>
    </rPh>
    <rPh sb="30" eb="32">
      <t>センニン</t>
    </rPh>
    <rPh sb="32" eb="34">
      <t>カクジュウ</t>
    </rPh>
    <rPh sb="35" eb="36">
      <t>ム</t>
    </rPh>
    <rPh sb="38" eb="40">
      <t>シク</t>
    </rPh>
    <rPh sb="41" eb="42">
      <t>ツク</t>
    </rPh>
    <rPh sb="47" eb="49">
      <t>カンケイ</t>
    </rPh>
    <rPh sb="49" eb="51">
      <t>キカン</t>
    </rPh>
    <rPh sb="52" eb="54">
      <t>キョウギ</t>
    </rPh>
    <rPh sb="59" eb="61">
      <t>コウケン</t>
    </rPh>
    <rPh sb="61" eb="63">
      <t>カツドウ</t>
    </rPh>
    <rPh sb="63" eb="65">
      <t>イガイ</t>
    </rPh>
    <rPh sb="66" eb="68">
      <t>カツヤク</t>
    </rPh>
    <rPh sb="69" eb="70">
      <t>バ</t>
    </rPh>
    <rPh sb="71" eb="73">
      <t>ソウシュツ</t>
    </rPh>
    <rPh sb="75" eb="77">
      <t>コウケン</t>
    </rPh>
    <rPh sb="77" eb="79">
      <t>カツドウ</t>
    </rPh>
    <rPh sb="80" eb="82">
      <t>ジュウジツ</t>
    </rPh>
    <rPh sb="89" eb="91">
      <t>シエン</t>
    </rPh>
    <phoneticPr fontId="1"/>
  </si>
  <si>
    <t>39市町村すべてが「指定済」でした。指定箇所数は、11市計（275か所）・21町計（50か所）・6村計（26か所）との回答でした。中には、「1か所はハザード内のため大雨時には開所不可。もう1か所は宿泊施設のため、当日の空き状況により左右されるため、福祉避難所の指定を外すことを検討している」との回答もありました。</t>
    <rPh sb="2" eb="5">
      <t>シチョウソン</t>
    </rPh>
    <rPh sb="10" eb="12">
      <t>シテイ</t>
    </rPh>
    <rPh sb="12" eb="13">
      <t>スミ</t>
    </rPh>
    <rPh sb="18" eb="20">
      <t>シテイ</t>
    </rPh>
    <rPh sb="20" eb="22">
      <t>カショ</t>
    </rPh>
    <rPh sb="22" eb="23">
      <t>スウ</t>
    </rPh>
    <rPh sb="27" eb="28">
      <t>シ</t>
    </rPh>
    <rPh sb="28" eb="29">
      <t>ケイ</t>
    </rPh>
    <rPh sb="34" eb="35">
      <t>ショ</t>
    </rPh>
    <rPh sb="39" eb="40">
      <t>マチ</t>
    </rPh>
    <rPh sb="40" eb="41">
      <t>ケイ</t>
    </rPh>
    <rPh sb="45" eb="46">
      <t>ショ</t>
    </rPh>
    <rPh sb="49" eb="50">
      <t>ムラ</t>
    </rPh>
    <rPh sb="50" eb="51">
      <t>ケイ</t>
    </rPh>
    <rPh sb="55" eb="56">
      <t>ショ</t>
    </rPh>
    <rPh sb="59" eb="61">
      <t>カイトウ</t>
    </rPh>
    <rPh sb="65" eb="66">
      <t>ナカ</t>
    </rPh>
    <rPh sb="72" eb="73">
      <t>ショ</t>
    </rPh>
    <rPh sb="78" eb="79">
      <t>ナイ</t>
    </rPh>
    <rPh sb="82" eb="84">
      <t>オオアメ</t>
    </rPh>
    <rPh sb="84" eb="85">
      <t>ジ</t>
    </rPh>
    <rPh sb="87" eb="89">
      <t>カイショ</t>
    </rPh>
    <rPh sb="89" eb="91">
      <t>フカ</t>
    </rPh>
    <rPh sb="96" eb="97">
      <t>ショ</t>
    </rPh>
    <rPh sb="98" eb="100">
      <t>シュクハク</t>
    </rPh>
    <rPh sb="100" eb="102">
      <t>シセツ</t>
    </rPh>
    <rPh sb="106" eb="108">
      <t>トウジツ</t>
    </rPh>
    <rPh sb="109" eb="113">
      <t>アキジョウキョウ</t>
    </rPh>
    <rPh sb="116" eb="118">
      <t>サユウ</t>
    </rPh>
    <rPh sb="124" eb="126">
      <t>フクシ</t>
    </rPh>
    <rPh sb="126" eb="129">
      <t>ヒナンジョ</t>
    </rPh>
    <rPh sb="130" eb="132">
      <t>シテイ</t>
    </rPh>
    <rPh sb="133" eb="134">
      <t>ハズ</t>
    </rPh>
    <rPh sb="138" eb="140">
      <t>ケントウ</t>
    </rPh>
    <rPh sb="147" eb="149">
      <t>カイトウ</t>
    </rPh>
    <phoneticPr fontId="1"/>
  </si>
  <si>
    <t xml:space="preserve">物品調達･人的支援（ボランティア派遣）の協定締結については20市町村が｢締結済み｣との回答でした。
回答数に占める協定締結済み自治体の割合は 52.6%[20/38]でした。
                                 </t>
    <rPh sb="22" eb="24">
      <t>テイケツ</t>
    </rPh>
    <rPh sb="36" eb="38">
      <t>テイケツ</t>
    </rPh>
    <rPh sb="38" eb="39">
      <t>スミ</t>
    </rPh>
    <rPh sb="58" eb="62">
      <t>キョウテイテイケツ</t>
    </rPh>
    <phoneticPr fontId="1"/>
  </si>
  <si>
    <t xml:space="preserve">回答市町村のうちマニュアル整備済みの回答は19市町村でした。
｢いいえ｣回答の19市町村においては､｢作成を検討中・現在作成中｣との回答が多かったです。また「人員不足のため作成できていない」「町の防災計画に記載している」などの回答もありました。
回答数に占める整備済み自治体の割合は
50.0%[19/38]でした。    </t>
    <rPh sb="5" eb="7">
      <t>セイビ</t>
    </rPh>
    <rPh sb="7" eb="8">
      <t>ズミ</t>
    </rPh>
    <rPh sb="29" eb="31">
      <t>カイトウ</t>
    </rPh>
    <rPh sb="43" eb="45">
      <t>サクセイ</t>
    </rPh>
    <rPh sb="46" eb="49">
      <t>ケントウチュウ</t>
    </rPh>
    <rPh sb="52" eb="54">
      <t>カイトウ</t>
    </rPh>
    <rPh sb="55" eb="56">
      <t>オオ</t>
    </rPh>
    <rPh sb="58" eb="60">
      <t>ゲンザイ</t>
    </rPh>
    <rPh sb="60" eb="63">
      <t>サクセイチュウ</t>
    </rPh>
    <rPh sb="67" eb="69">
      <t>チイキ</t>
    </rPh>
    <rPh sb="79" eb="81">
      <t>ジンイン</t>
    </rPh>
    <rPh sb="81" eb="83">
      <t>フソク</t>
    </rPh>
    <rPh sb="86" eb="88">
      <t>サクセイ</t>
    </rPh>
    <rPh sb="96" eb="97">
      <t>マチ</t>
    </rPh>
    <rPh sb="98" eb="100">
      <t>ボウサイ</t>
    </rPh>
    <rPh sb="100" eb="102">
      <t>ケイカク</t>
    </rPh>
    <rPh sb="103" eb="105">
      <t>キサイ</t>
    </rPh>
    <rPh sb="113" eb="115">
      <t>カイトウ</t>
    </rPh>
    <rPh sb="123" eb="126">
      <t>セイビスミ</t>
    </rPh>
    <rPh sb="131" eb="133">
      <t>ワリアイ</t>
    </rPh>
    <phoneticPr fontId="1"/>
  </si>
  <si>
    <t xml:space="preserve">福祉避難所の協定締結施設と合同での開設訓練については5市町村が｢実績あり｣の回答でした。
全回答数に占める合同訓練実施済みの自治体は13.2%[5/38]でした。       </t>
    <rPh sb="19" eb="21">
      <t>クンレン</t>
    </rPh>
    <rPh sb="27" eb="30">
      <t>シチョウソン</t>
    </rPh>
    <rPh sb="32" eb="34">
      <t>ジッセキ</t>
    </rPh>
    <rPh sb="38" eb="39">
      <t>カイ</t>
    </rPh>
    <rPh sb="39" eb="40">
      <t>コタエ</t>
    </rPh>
    <rPh sb="44" eb="48">
      <t>ゼンカイトウスウ</t>
    </rPh>
    <rPh sb="49" eb="50">
      <t>シ</t>
    </rPh>
    <rPh sb="52" eb="56">
      <t>ゴウドウクンレン</t>
    </rPh>
    <rPh sb="56" eb="58">
      <t>ジッシ</t>
    </rPh>
    <rPh sb="58" eb="59">
      <t>ス</t>
    </rPh>
    <rPh sb="61" eb="64">
      <t>ジチタイ</t>
    </rPh>
    <phoneticPr fontId="1"/>
  </si>
  <si>
    <t xml:space="preserve">災害時要援護登録者の自宅から1次避難所までの移動について､安全に配慮した方法･手段を確保しているという回答は26の市町村でした。
避難行動に際する安全確保の取り組みは､回答数中31.6%[12/38]の自治体で実施されています。         </t>
    <rPh sb="0" eb="2">
      <t>サイガイ</t>
    </rPh>
    <rPh sb="2" eb="3">
      <t>ジ</t>
    </rPh>
    <rPh sb="3" eb="4">
      <t>ヨウ</t>
    </rPh>
    <rPh sb="4" eb="6">
      <t>エンゴ</t>
    </rPh>
    <rPh sb="6" eb="8">
      <t>トウロク</t>
    </rPh>
    <rPh sb="8" eb="9">
      <t>シャ</t>
    </rPh>
    <rPh sb="10" eb="11">
      <t>ジ</t>
    </rPh>
    <rPh sb="15" eb="16">
      <t>ジ</t>
    </rPh>
    <rPh sb="16" eb="19">
      <t>ヒナンジョ</t>
    </rPh>
    <rPh sb="22" eb="24">
      <t>イドウ</t>
    </rPh>
    <rPh sb="29" eb="31">
      <t>アンゼン</t>
    </rPh>
    <rPh sb="31" eb="33">
      <t>ハイリョ</t>
    </rPh>
    <rPh sb="35" eb="37">
      <t>ホウホウ</t>
    </rPh>
    <rPh sb="38" eb="40">
      <t>シュダン</t>
    </rPh>
    <rPh sb="41" eb="42">
      <t>ト</t>
    </rPh>
    <rPh sb="42" eb="44">
      <t>カクホ</t>
    </rPh>
    <rPh sb="51" eb="53">
      <t>カイトウ</t>
    </rPh>
    <rPh sb="57" eb="60">
      <t>シチョウソン</t>
    </rPh>
    <rPh sb="65" eb="69">
      <t>ヒナンコウドウ</t>
    </rPh>
    <rPh sb="70" eb="71">
      <t>サイ</t>
    </rPh>
    <rPh sb="73" eb="75">
      <t>アンゼン</t>
    </rPh>
    <rPh sb="75" eb="77">
      <t>カクホ</t>
    </rPh>
    <rPh sb="78" eb="79">
      <t>ト</t>
    </rPh>
    <rPh sb="80" eb="81">
      <t>ク</t>
    </rPh>
    <rPh sb="84" eb="88">
      <t>カイトウスウチュウ</t>
    </rPh>
    <rPh sb="101" eb="104">
      <t>ジチタイ</t>
    </rPh>
    <rPh sb="105" eb="107">
      <t>ジッシ</t>
    </rPh>
    <phoneticPr fontId="1"/>
  </si>
  <si>
    <r>
      <t>導入したという回答は</t>
    </r>
    <r>
      <rPr>
        <sz val="9"/>
        <rFont val="ＭＳ Ｐ明朝"/>
        <family val="1"/>
        <charset val="128"/>
      </rPr>
      <t>25</t>
    </r>
    <r>
      <rPr>
        <sz val="10"/>
        <rFont val="ＭＳ Ｐ明朝"/>
        <family val="1"/>
        <charset val="128"/>
      </rPr>
      <t xml:space="preserve">市町村でした。
回答数に占める制度導入済みの自治体の割合は65.8%[25/38]でした。
                                </t>
    </r>
    <rPh sb="0" eb="2">
      <t>ドウニュウ</t>
    </rPh>
    <rPh sb="7" eb="9">
      <t>カイトウ</t>
    </rPh>
    <rPh sb="12" eb="14">
      <t>シチョウ</t>
    </rPh>
    <rPh sb="14" eb="15">
      <t>ムラ</t>
    </rPh>
    <rPh sb="20" eb="23">
      <t>カイトウスウ</t>
    </rPh>
    <rPh sb="24" eb="25">
      <t>シ</t>
    </rPh>
    <rPh sb="27" eb="29">
      <t>セイド</t>
    </rPh>
    <rPh sb="29" eb="31">
      <t>ドウニュウ</t>
    </rPh>
    <rPh sb="31" eb="32">
      <t>ス</t>
    </rPh>
    <rPh sb="34" eb="37">
      <t>ジチタイ</t>
    </rPh>
    <rPh sb="38" eb="40">
      <t>ワリアイ</t>
    </rPh>
    <phoneticPr fontId="1"/>
  </si>
  <si>
    <t>安全ルート確保をしているという回答は3市7町1村でした。昨年よりも町での「はい」回答が多かったです。
問3(1)における｢制度導入済み｣の回答数に占める割合は36.7%[11/30]でした。</t>
    <rPh sb="0" eb="2">
      <t>アンゼン</t>
    </rPh>
    <rPh sb="5" eb="7">
      <t>カクホ</t>
    </rPh>
    <rPh sb="15" eb="17">
      <t>カイトウ</t>
    </rPh>
    <rPh sb="19" eb="20">
      <t>シ</t>
    </rPh>
    <rPh sb="21" eb="22">
      <t>チョウ</t>
    </rPh>
    <rPh sb="23" eb="24">
      <t>ムラ</t>
    </rPh>
    <rPh sb="28" eb="30">
      <t>サクネン</t>
    </rPh>
    <rPh sb="33" eb="34">
      <t>マチ</t>
    </rPh>
    <rPh sb="40" eb="42">
      <t>カイトウ</t>
    </rPh>
    <rPh sb="43" eb="44">
      <t>オオ</t>
    </rPh>
    <rPh sb="61" eb="63">
      <t>セイド</t>
    </rPh>
    <rPh sb="63" eb="65">
      <t>ドウニュウ</t>
    </rPh>
    <rPh sb="65" eb="66">
      <t>ス</t>
    </rPh>
    <rPh sb="69" eb="71">
      <t>カイトウ</t>
    </rPh>
    <rPh sb="71" eb="72">
      <t>スウ</t>
    </rPh>
    <rPh sb="73" eb="74">
      <t>シ</t>
    </rPh>
    <rPh sb="76" eb="78">
      <t>ワリアイ</t>
    </rPh>
    <phoneticPr fontId="1"/>
  </si>
  <si>
    <t>　・　受任していない時も権利擁護サポーターとして登録し、権利擁護に関する活動を通し質の確保を図る。</t>
    <rPh sb="3" eb="5">
      <t>ジュニン</t>
    </rPh>
    <rPh sb="10" eb="11">
      <t>トキ</t>
    </rPh>
    <rPh sb="12" eb="14">
      <t>ケンリ</t>
    </rPh>
    <rPh sb="14" eb="16">
      <t>ヨウゴ</t>
    </rPh>
    <rPh sb="24" eb="26">
      <t>トウロク</t>
    </rPh>
    <rPh sb="28" eb="30">
      <t>ケンリ</t>
    </rPh>
    <rPh sb="30" eb="32">
      <t>ヨウゴ</t>
    </rPh>
    <rPh sb="33" eb="34">
      <t>カン</t>
    </rPh>
    <rPh sb="36" eb="38">
      <t>カツドウ</t>
    </rPh>
    <rPh sb="39" eb="40">
      <t>トオ</t>
    </rPh>
    <rPh sb="41" eb="42">
      <t>シツ</t>
    </rPh>
    <rPh sb="43" eb="45">
      <t>カクホ</t>
    </rPh>
    <rPh sb="46" eb="47">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</si>
</sst>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_ "/>
  </numFmts>
  <fonts count="15"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name val="ＭＳ Ｐ明朝"/>
      <family val="1"/>
      <charset val="128"/>
    </font>
    <font>
      <b/>
      <sz val="11"/>
      <name val="ＭＳ Ｐ明朝"/>
      <family val="1"/>
      <charset val="128"/>
    </font>
    <font>
      <b/>
      <sz val="14"/>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11"/>
      <color rgb="FFFF0000"/>
      <name val="ＭＳ Ｐ明朝"/>
      <family val="1"/>
      <charset val="128"/>
    </font>
    <font>
      <u/>
      <sz val="11"/>
      <color rgb="FFFF0000"/>
      <name val="ＭＳ Ｐ明朝"/>
      <family val="1"/>
      <charset val="128"/>
    </font>
    <font>
      <sz val="10"/>
      <name val="ＭＳ 明朝"/>
      <family val="1"/>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vertical="center" shrinkToFit="1"/>
    </xf>
    <xf numFmtId="176" fontId="2" fillId="0" borderId="0" xfId="0" applyNumberFormat="1" applyFont="1">
      <alignment vertical="center"/>
    </xf>
    <xf numFmtId="0" fontId="5"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5" fillId="0" borderId="0" xfId="0" applyFont="1" applyAlignment="1">
      <alignment horizontal="right" vertical="center"/>
    </xf>
    <xf numFmtId="0" fontId="9" fillId="0" borderId="0" xfId="0" applyFont="1" applyAlignment="1">
      <alignment horizontal="center" vertical="center"/>
    </xf>
    <xf numFmtId="0" fontId="5" fillId="0" borderId="1" xfId="0" applyFont="1" applyBorder="1" applyAlignment="1">
      <alignment horizontal="right" vertical="center"/>
    </xf>
    <xf numFmtId="177" fontId="5" fillId="0" borderId="1" xfId="0" applyNumberFormat="1" applyFont="1" applyBorder="1" applyAlignment="1">
      <alignment horizontal="right" vertical="center"/>
    </xf>
    <xf numFmtId="0" fontId="5" fillId="0" borderId="0" xfId="0" applyFont="1" applyAlignment="1">
      <alignment vertical="top" wrapText="1"/>
    </xf>
    <xf numFmtId="177" fontId="5" fillId="0" borderId="0" xfId="0" applyNumberFormat="1" applyFont="1" applyAlignment="1">
      <alignment horizontal="right" vertical="center"/>
    </xf>
    <xf numFmtId="0" fontId="6" fillId="0" borderId="0" xfId="0" applyFont="1" applyAlignment="1">
      <alignment horizontal="right" vertical="top" wrapText="1"/>
    </xf>
    <xf numFmtId="0" fontId="5" fillId="0" borderId="6" xfId="0" applyFont="1" applyBorder="1" applyAlignment="1">
      <alignment horizontal="right" vertical="center"/>
    </xf>
    <xf numFmtId="0" fontId="5" fillId="0" borderId="1" xfId="0" applyFont="1" applyBorder="1">
      <alignment vertical="center"/>
    </xf>
    <xf numFmtId="0" fontId="5" fillId="0" borderId="9" xfId="0" applyFont="1" applyBorder="1">
      <alignment vertical="center"/>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6" fillId="0" borderId="0" xfId="0" applyFont="1" applyAlignment="1">
      <alignment horizontal="left" vertical="center"/>
    </xf>
    <xf numFmtId="0" fontId="9" fillId="0" borderId="0" xfId="0" applyFont="1" applyAlignment="1">
      <alignment vertical="top" wrapText="1"/>
    </xf>
    <xf numFmtId="0" fontId="5" fillId="0" borderId="0" xfId="0" applyFont="1" applyAlignment="1">
      <alignment horizontal="left" vertical="top" wrapText="1"/>
    </xf>
    <xf numFmtId="0" fontId="9" fillId="0" borderId="11" xfId="0" applyFont="1" applyBorder="1" applyAlignment="1">
      <alignment horizontal="left" vertical="top" wrapText="1"/>
    </xf>
    <xf numFmtId="0" fontId="5" fillId="0" borderId="0" xfId="0" applyFont="1" applyAlignment="1">
      <alignment horizontal="right" vertical="top" wrapText="1"/>
    </xf>
    <xf numFmtId="0" fontId="5" fillId="0" borderId="0" xfId="0" applyFont="1" applyAlignment="1">
      <alignment horizontal="left" vertical="top"/>
    </xf>
    <xf numFmtId="0" fontId="5" fillId="0" borderId="0" xfId="0" applyFont="1">
      <alignment vertical="center"/>
    </xf>
    <xf numFmtId="0" fontId="9" fillId="0" borderId="0" xfId="0" applyFont="1" applyAlignment="1">
      <alignment horizontal="right" vertical="top" wrapText="1"/>
    </xf>
    <xf numFmtId="0" fontId="5" fillId="0" borderId="10" xfId="0" applyFont="1" applyBorder="1">
      <alignment vertical="center"/>
    </xf>
    <xf numFmtId="0" fontId="5" fillId="0" borderId="5" xfId="0" applyFont="1" applyBorder="1">
      <alignment vertical="center"/>
    </xf>
    <xf numFmtId="0" fontId="9" fillId="0" borderId="12" xfId="0" applyFont="1" applyBorder="1" applyAlignment="1">
      <alignment horizontal="left" vertical="top"/>
    </xf>
    <xf numFmtId="0" fontId="9" fillId="0" borderId="0" xfId="0" applyFont="1" applyAlignment="1">
      <alignment horizontal="left" vertical="top"/>
    </xf>
    <xf numFmtId="0" fontId="9" fillId="0" borderId="13" xfId="0" applyFont="1" applyBorder="1" applyAlignment="1">
      <alignment horizontal="left" vertical="top"/>
    </xf>
    <xf numFmtId="0" fontId="9" fillId="0" borderId="0" xfId="0" applyFont="1" applyAlignment="1">
      <alignment horizontal="left" vertical="top" wrapText="1"/>
    </xf>
    <xf numFmtId="0" fontId="11"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distributed" vertical="center" justifyLastLine="1"/>
    </xf>
    <xf numFmtId="0" fontId="5" fillId="0" borderId="1" xfId="0" applyFont="1" applyBorder="1" applyAlignment="1">
      <alignment horizontal="center" vertical="center"/>
    </xf>
    <xf numFmtId="0" fontId="9" fillId="0" borderId="5" xfId="0" applyFont="1" applyBorder="1" applyAlignment="1">
      <alignment horizontal="left" vertical="top" wrapText="1"/>
    </xf>
    <xf numFmtId="0" fontId="6" fillId="0" borderId="0" xfId="0" applyFont="1" applyAlignment="1">
      <alignment horizontal="left" vertical="center"/>
    </xf>
    <xf numFmtId="178" fontId="5" fillId="0" borderId="1" xfId="0" applyNumberFormat="1" applyFont="1" applyBorder="1" applyAlignment="1">
      <alignment horizontal="right" vertical="center"/>
    </xf>
    <xf numFmtId="0" fontId="5" fillId="0" borderId="7"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9" fillId="0" borderId="0" xfId="0" applyFont="1">
      <alignment vertical="center"/>
    </xf>
    <xf numFmtId="10" fontId="5" fillId="0" borderId="0" xfId="0" applyNumberFormat="1" applyFont="1">
      <alignment vertical="center"/>
    </xf>
    <xf numFmtId="0" fontId="5" fillId="0" borderId="0" xfId="0" applyFont="1" applyAlignment="1">
      <alignment horizontal="left" vertical="top" wrapText="1"/>
    </xf>
    <xf numFmtId="10" fontId="5" fillId="0" borderId="0" xfId="0" applyNumberFormat="1" applyFont="1" applyAlignment="1">
      <alignment horizontal="right" vertical="top" wrapText="1"/>
    </xf>
    <xf numFmtId="0" fontId="5" fillId="0" borderId="0" xfId="0" applyFont="1" applyAlignment="1">
      <alignment horizontal="left" vertical="top"/>
    </xf>
    <xf numFmtId="0" fontId="9" fillId="0" borderId="5" xfId="0" applyFont="1" applyBorder="1" applyAlignment="1">
      <alignment vertical="top" wrapText="1"/>
    </xf>
    <xf numFmtId="0" fontId="9" fillId="0" borderId="0" xfId="0" applyFont="1" applyAlignment="1">
      <alignment vertical="top" wrapText="1"/>
    </xf>
    <xf numFmtId="0" fontId="9" fillId="0" borderId="0" xfId="0" applyFont="1" applyAlignment="1">
      <alignment horizontal="left"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2" xfId="0" applyFont="1" applyBorder="1" applyAlignment="1">
      <alignment horizontal="left" vertical="top"/>
    </xf>
    <xf numFmtId="0" fontId="9" fillId="0" borderId="0" xfId="0" applyFont="1" applyAlignment="1">
      <alignment horizontal="left" vertical="top"/>
    </xf>
    <xf numFmtId="0" fontId="9" fillId="0" borderId="13" xfId="0" applyFont="1" applyBorder="1" applyAlignment="1">
      <alignment horizontal="left"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0" xfId="0" applyFont="1" applyAlignment="1">
      <alignment horizontal="right" vertical="top" wrapText="1"/>
    </xf>
    <xf numFmtId="0" fontId="5" fillId="0" borderId="0" xfId="0" applyFont="1" applyAlignment="1">
      <alignment horizontal="right" vertical="top" wrapText="1"/>
    </xf>
    <xf numFmtId="0" fontId="6" fillId="0" borderId="0" xfId="0" applyFont="1" applyAlignment="1">
      <alignment horizontal="left" vertical="center" indent="1"/>
    </xf>
    <xf numFmtId="0" fontId="5" fillId="0" borderId="1" xfId="0" applyFont="1" applyBorder="1" applyAlignment="1">
      <alignment horizontal="distributed" vertical="center" indent="1"/>
    </xf>
    <xf numFmtId="0" fontId="5" fillId="0" borderId="1" xfId="0" applyFont="1" applyBorder="1" applyAlignment="1">
      <alignment horizontal="distributed" vertical="center" indent="2"/>
    </xf>
    <xf numFmtId="177" fontId="6" fillId="2" borderId="0" xfId="0" applyNumberFormat="1" applyFont="1" applyFill="1" applyAlignment="1">
      <alignment horizontal="left" vertical="top" wrapText="1"/>
    </xf>
    <xf numFmtId="0" fontId="6" fillId="0" borderId="0" xfId="0" applyFont="1" applyAlignment="1">
      <alignment horizontal="left" vertical="top" wrapText="1"/>
    </xf>
    <xf numFmtId="0" fontId="14" fillId="0" borderId="0" xfId="0" applyFont="1" applyAlignment="1">
      <alignment horizontal="distributed" vertical="top" indent="1"/>
    </xf>
    <xf numFmtId="0" fontId="5" fillId="0" borderId="0" xfId="0" applyFo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0" borderId="10" xfId="0" applyFont="1" applyBorder="1" applyAlignment="1">
      <alignment horizontal="left" vertical="top" wrapText="1"/>
    </xf>
    <xf numFmtId="0" fontId="13" fillId="0" borderId="5"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0" xfId="0" applyFont="1" applyAlignment="1">
      <alignment horizontal="left" vertical="top" wrapText="1"/>
    </xf>
    <xf numFmtId="0" fontId="13" fillId="0" borderId="13"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8" fillId="0" borderId="0" xfId="0" applyFont="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left" vertical="top" wrapText="1" indent="1"/>
    </xf>
    <xf numFmtId="0" fontId="1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00"/>
      <color rgb="FFFF9900"/>
      <color rgb="FF0000FF"/>
      <color rgb="FFFF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mn-ea"/>
                <a:ea typeface="+mn-ea"/>
                <a:cs typeface="+mn-cs"/>
              </a:defRPr>
            </a:pPr>
            <a:r>
              <a:rPr lang="ja-JP" altLang="en-US" sz="1000" baseline="0">
                <a:solidFill>
                  <a:sysClr val="windowText" lastClr="000000"/>
                </a:solidFill>
                <a:latin typeface="ＭＳ Ｐ明朝" panose="02020600040205080304" pitchFamily="18" charset="-128"/>
                <a:ea typeface="ＭＳ Ｐ明朝" panose="02020600040205080304" pitchFamily="18" charset="-128"/>
              </a:rPr>
              <a:t>問</a:t>
            </a:r>
            <a:r>
              <a:rPr lang="en-US" altLang="ja-JP" sz="1000" baseline="0">
                <a:solidFill>
                  <a:sysClr val="windowText" lastClr="000000"/>
                </a:solidFill>
                <a:latin typeface="ＭＳ Ｐ明朝" panose="02020600040205080304" pitchFamily="18" charset="-128"/>
                <a:ea typeface="ＭＳ Ｐ明朝" panose="02020600040205080304" pitchFamily="18" charset="-128"/>
              </a:rPr>
              <a:t>1(1)</a:t>
            </a:r>
            <a:r>
              <a:rPr lang="ja-JP" altLang="en-US" sz="1000" baseline="0">
                <a:solidFill>
                  <a:sysClr val="windowText" lastClr="000000"/>
                </a:solidFill>
                <a:latin typeface="ＭＳ Ｐ明朝" panose="02020600040205080304" pitchFamily="18" charset="-128"/>
                <a:ea typeface="ＭＳ Ｐ明朝" panose="02020600040205080304" pitchFamily="18" charset="-128"/>
              </a:rPr>
              <a:t> 福祉避難所は指定しましたか？</a:t>
            </a:r>
          </a:p>
        </c:rich>
      </c:tx>
      <c:layout>
        <c:manualLayout>
          <c:xMode val="edge"/>
          <c:yMode val="edge"/>
          <c:x val="1.1122659926590684E-4"/>
          <c:y val="7.6703675747172902E-3"/>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mn-ea"/>
              <a:ea typeface="+mn-ea"/>
              <a:cs typeface="+mn-cs"/>
            </a:defRPr>
          </a:pPr>
          <a:endParaRPr lang="ja-JP"/>
        </a:p>
      </c:txPr>
    </c:title>
    <c:autoTitleDeleted val="0"/>
    <c:plotArea>
      <c:layout>
        <c:manualLayout>
          <c:layoutTarget val="inner"/>
          <c:xMode val="edge"/>
          <c:yMode val="edge"/>
          <c:x val="0.15593556174005607"/>
          <c:y val="0.26239679561032264"/>
          <c:w val="0.64680391694647876"/>
          <c:h val="0.69643420508374365"/>
        </c:manualLayout>
      </c:layout>
      <c:barChart>
        <c:barDir val="bar"/>
        <c:grouping val="clustered"/>
        <c:varyColors val="0"/>
        <c:ser>
          <c:idx val="2"/>
          <c:order val="0"/>
          <c:tx>
            <c:strRef>
              <c:f>'19次アンケート報告書（市町村）'!$X$22</c:f>
              <c:strCache>
                <c:ptCount val="1"/>
                <c:pt idx="0">
                  <c:v>第19次</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'19次アンケート報告書（市町村）'!$Q$23:$T$24</c:f>
              <c:strCache>
                <c:ptCount val="2"/>
                <c:pt idx="0">
                  <c:v>はい</c:v>
                </c:pt>
                <c:pt idx="1">
                  <c:v>いいえ</c:v>
                </c:pt>
              </c:strCache>
            </c:strRef>
          </c:cat>
          <c:val>
            <c:numRef>
              <c:f>'19次アンケート報告書（市町村）'!$X$23:$X$24</c:f>
              <c:numCache>
                <c:formatCode>General</c:formatCode>
                <c:ptCount val="2"/>
                <c:pt idx="0">
                  <c:v>39</c:v>
                </c:pt>
                <c:pt idx="1">
                  <c:v>0</c:v>
                </c:pt>
              </c:numCache>
            </c:numRef>
          </c:val>
          <c:extLst>
            <c:ext xmlns:c16="http://schemas.microsoft.com/office/drawing/2014/chart" uri="{C3380CC4-5D6E-409C-BE32-E72D297353CC}">
              <c16:uniqueId val="{00000015-DB21-494B-89E1-5A1A84193607}"/>
            </c:ext>
          </c:extLst>
        </c:ser>
        <c:ser>
          <c:idx val="0"/>
          <c:order val="1"/>
          <c:tx>
            <c:strRef>
              <c:f>'19次アンケート報告書（市町村）'!$U$22</c:f>
              <c:strCache>
                <c:ptCount val="1"/>
                <c:pt idx="0">
                  <c:v>第18次</c:v>
                </c:pt>
              </c:strCache>
            </c:strRef>
          </c:tx>
          <c:spPr>
            <a:solidFill>
              <a:schemeClr val="tx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'19次アンケート報告書（市町村）'!$Q$23:$T$24</c:f>
              <c:strCache>
                <c:ptCount val="2"/>
                <c:pt idx="0">
                  <c:v>はい</c:v>
                </c:pt>
                <c:pt idx="1">
                  <c:v>いいえ</c:v>
                </c:pt>
              </c:strCache>
            </c:strRef>
          </c:cat>
          <c:val>
            <c:numRef>
              <c:f>'19次アンケート報告書（市町村）'!$U$23:$U$24</c:f>
              <c:numCache>
                <c:formatCode>General</c:formatCode>
                <c:ptCount val="2"/>
                <c:pt idx="0">
                  <c:v>36</c:v>
                </c:pt>
                <c:pt idx="1">
                  <c:v>0</c:v>
                </c:pt>
              </c:numCache>
            </c:numRef>
          </c:val>
          <c:extLst>
            <c:ext xmlns:c16="http://schemas.microsoft.com/office/drawing/2014/chart" uri="{C3380CC4-5D6E-409C-BE32-E72D297353CC}">
              <c16:uniqueId val="{00000013-DB21-494B-89E1-5A1A84193607}"/>
            </c:ext>
          </c:extLst>
        </c:ser>
        <c:dLbls>
          <c:dLblPos val="outEnd"/>
          <c:showLegendKey val="0"/>
          <c:showVal val="1"/>
          <c:showCatName val="0"/>
          <c:showSerName val="0"/>
          <c:showPercent val="0"/>
          <c:showBubbleSize val="0"/>
        </c:dLbls>
        <c:gapWidth val="25"/>
        <c:overlap val="-25"/>
        <c:axId val="658598904"/>
        <c:axId val="658599296"/>
      </c:barChart>
      <c:catAx>
        <c:axId val="65859890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658599296"/>
        <c:crosses val="autoZero"/>
        <c:auto val="1"/>
        <c:lblAlgn val="ctr"/>
        <c:lblOffset val="100"/>
        <c:noMultiLvlLbl val="0"/>
      </c:catAx>
      <c:valAx>
        <c:axId val="658599296"/>
        <c:scaling>
          <c:orientation val="minMax"/>
        </c:scaling>
        <c:delete val="1"/>
        <c:axPos val="t"/>
        <c:numFmt formatCode="General" sourceLinked="1"/>
        <c:majorTickMark val="out"/>
        <c:minorTickMark val="none"/>
        <c:tickLblPos val="nextTo"/>
        <c:crossAx val="658598904"/>
        <c:crosses val="autoZero"/>
        <c:crossBetween val="between"/>
      </c:valAx>
      <c:spPr>
        <a:noFill/>
        <a:ln>
          <a:noFill/>
        </a:ln>
        <a:effectLst/>
      </c:spPr>
    </c:plotArea>
    <c:legend>
      <c:legendPos val="r"/>
      <c:layout>
        <c:manualLayout>
          <c:xMode val="edge"/>
          <c:yMode val="edge"/>
          <c:x val="0.8051541677056665"/>
          <c:y val="0.12649132799943483"/>
          <c:w val="0.18816274137738587"/>
          <c:h val="0.1693171275469546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vert="horz"/>
          <a:lstStyle/>
          <a:p>
            <a:pPr algn="l">
              <a:defRPr sz="1000" b="0"/>
            </a:pPr>
            <a:r>
              <a:rPr lang="ja-JP" sz="1000" b="0"/>
              <a:t>問</a:t>
            </a:r>
            <a:r>
              <a:rPr lang="en-US" altLang="ja-JP" sz="1000" b="0"/>
              <a:t>2(1)</a:t>
            </a:r>
            <a:r>
              <a:rPr lang="ja-JP" sz="1000" b="0"/>
              <a:t> </a:t>
            </a:r>
            <a:r>
              <a:rPr lang="ja-JP" altLang="en-US" sz="1000" b="0"/>
              <a:t> </a:t>
            </a:r>
            <a:r>
              <a:rPr lang="ja-JP" sz="1000" b="0"/>
              <a:t>一次避難所に福祉避難室等を設置</a:t>
            </a:r>
            <a:endParaRPr lang="en-US" sz="1000" b="0"/>
          </a:p>
          <a:p>
            <a:pPr algn="l">
              <a:defRPr sz="1000" b="0"/>
            </a:pPr>
            <a:r>
              <a:rPr lang="ja-JP" sz="1000" b="0"/>
              <a:t>         </a:t>
            </a:r>
            <a:r>
              <a:rPr lang="ja-JP" altLang="en-US" sz="1000" b="0"/>
              <a:t> </a:t>
            </a:r>
            <a:r>
              <a:rPr lang="ja-JP" sz="1000" b="0"/>
              <a:t>していますか？</a:t>
            </a:r>
          </a:p>
        </c:rich>
      </c:tx>
      <c:layout>
        <c:manualLayout>
          <c:xMode val="edge"/>
          <c:yMode val="edge"/>
          <c:x val="7.3490770057523284E-4"/>
          <c:y val="0"/>
        </c:manualLayout>
      </c:layout>
      <c:overlay val="0"/>
      <c:spPr>
        <a:noFill/>
        <a:ln>
          <a:noFill/>
        </a:ln>
        <a:effectLst/>
      </c:spPr>
    </c:title>
    <c:autoTitleDeleted val="0"/>
    <c:plotArea>
      <c:layout>
        <c:manualLayout>
          <c:layoutTarget val="inner"/>
          <c:xMode val="edge"/>
          <c:yMode val="edge"/>
          <c:x val="0.1756577690835778"/>
          <c:y val="0.23145730778930851"/>
          <c:w val="0.71760563630906693"/>
          <c:h val="0.73723285259254434"/>
        </c:manualLayout>
      </c:layout>
      <c:barChart>
        <c:barDir val="bar"/>
        <c:grouping val="clustered"/>
        <c:varyColors val="0"/>
        <c:ser>
          <c:idx val="0"/>
          <c:order val="0"/>
          <c:tx>
            <c:strRef>
              <c:f>'19次アンケート報告書（市町村）'!$X$85</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vert="horz"/>
              <a:lstStyle/>
              <a:p>
                <a:pPr>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'19次アンケート報告書（市町村）'!$Q$98:$T$99</c:f>
              <c:strCache>
                <c:ptCount val="2"/>
                <c:pt idx="0">
                  <c:v>はい</c:v>
                </c:pt>
                <c:pt idx="1">
                  <c:v>いいえ</c:v>
                </c:pt>
              </c:strCache>
            </c:strRef>
          </c:cat>
          <c:val>
            <c:numRef>
              <c:f>'19次アンケート報告書（市町村）'!$X$98:$X$99</c:f>
              <c:numCache>
                <c:formatCode>General</c:formatCode>
                <c:ptCount val="2"/>
                <c:pt idx="0">
                  <c:v>12</c:v>
                </c:pt>
                <c:pt idx="1">
                  <c:v>26</c:v>
                </c:pt>
              </c:numCache>
            </c:numRef>
          </c:val>
          <c:extLst>
            <c:ext xmlns:c16="http://schemas.microsoft.com/office/drawing/2014/chart" uri="{C3380CC4-5D6E-409C-BE32-E72D297353CC}">
              <c16:uniqueId val="{00000003-DA3C-465C-AFFF-87449F582A55}"/>
            </c:ext>
          </c:extLst>
        </c:ser>
        <c:ser>
          <c:idx val="2"/>
          <c:order val="1"/>
          <c:tx>
            <c:strRef>
              <c:f>'19次アンケート報告書（市町村）'!$U$97</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vert="horz"/>
              <a:lstStyle/>
              <a:p>
                <a:pPr>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'19次アンケート報告書（市町村）'!$Q$98:$T$99</c:f>
              <c:strCache>
                <c:ptCount val="2"/>
                <c:pt idx="0">
                  <c:v>はい</c:v>
                </c:pt>
                <c:pt idx="1">
                  <c:v>いいえ</c:v>
                </c:pt>
              </c:strCache>
            </c:strRef>
          </c:cat>
          <c:val>
            <c:numRef>
              <c:f>'19次アンケート報告書（市町村）'!$U$98:$U$99</c:f>
              <c:numCache>
                <c:formatCode>General</c:formatCode>
                <c:ptCount val="2"/>
                <c:pt idx="0">
                  <c:v>13</c:v>
                </c:pt>
                <c:pt idx="1">
                  <c:v>23</c:v>
                </c:pt>
              </c:numCache>
            </c:numRef>
          </c:val>
          <c:extLst>
            <c:ext xmlns:c16="http://schemas.microsoft.com/office/drawing/2014/chart" uri="{C3380CC4-5D6E-409C-BE32-E72D297353CC}">
              <c16:uniqueId val="{00000001-DA3C-465C-AFFF-87449F582A55}"/>
            </c:ext>
          </c:extLst>
        </c:ser>
        <c:dLbls>
          <c:showLegendKey val="0"/>
          <c:showVal val="0"/>
          <c:showCatName val="0"/>
          <c:showSerName val="0"/>
          <c:showPercent val="0"/>
          <c:showBubbleSize val="0"/>
        </c:dLbls>
        <c:gapWidth val="25"/>
        <c:overlap val="-25"/>
        <c:axId val="480537608"/>
        <c:axId val="480530552"/>
      </c:barChart>
      <c:catAx>
        <c:axId val="48053760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vert="horz"/>
          <a:lstStyle/>
          <a:p>
            <a:pPr>
              <a:defRPr sz="900"/>
            </a:pPr>
            <a:endParaRPr lang="ja-JP"/>
          </a:p>
        </c:txPr>
        <c:crossAx val="480530552"/>
        <c:crosses val="autoZero"/>
        <c:auto val="1"/>
        <c:lblAlgn val="ctr"/>
        <c:lblOffset val="100"/>
        <c:noMultiLvlLbl val="0"/>
      </c:catAx>
      <c:valAx>
        <c:axId val="480530552"/>
        <c:scaling>
          <c:orientation val="minMax"/>
        </c:scaling>
        <c:delete val="1"/>
        <c:axPos val="t"/>
        <c:numFmt formatCode="General" sourceLinked="1"/>
        <c:majorTickMark val="out"/>
        <c:minorTickMark val="none"/>
        <c:tickLblPos val="nextTo"/>
        <c:crossAx val="480537608"/>
        <c:crosses val="autoZero"/>
        <c:crossBetween val="between"/>
      </c:valAx>
      <c:spPr>
        <a:noFill/>
        <a:ln>
          <a:noFill/>
        </a:ln>
        <a:effectLst/>
      </c:spPr>
    </c:plotArea>
    <c:legend>
      <c:legendPos val="r"/>
      <c:layout>
        <c:manualLayout>
          <c:xMode val="edge"/>
          <c:yMode val="edge"/>
          <c:x val="0.81372907233176306"/>
          <c:y val="0.10716195578056549"/>
          <c:w val="0.18203824521934758"/>
          <c:h val="0.16493199884173851"/>
        </c:manualLayout>
      </c:layout>
      <c:overlay val="0"/>
      <c:spPr>
        <a:noFill/>
        <a:ln>
          <a:noFill/>
        </a:ln>
        <a:effectLst/>
      </c:spPr>
      <c:txPr>
        <a:bodyPr rot="0" vert="horz"/>
        <a:lstStyle/>
        <a:p>
          <a:pPr>
            <a:defRPr sz="900"/>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t>問</a:t>
            </a:r>
            <a:r>
              <a:rPr lang="en-US" altLang="ja-JP" sz="1000"/>
              <a:t>2(2)</a:t>
            </a:r>
            <a:r>
              <a:rPr lang="ja-JP" sz="1000"/>
              <a:t> </a:t>
            </a:r>
            <a:r>
              <a:rPr lang="ja-JP" altLang="en-US" sz="1000"/>
              <a:t> </a:t>
            </a:r>
            <a:r>
              <a:rPr lang="ja-JP" sz="1000"/>
              <a:t>一次避難所まで安全に移動できる</a:t>
            </a:r>
            <a:endParaRPr lang="en-US" altLang="ja-JP" sz="1000"/>
          </a:p>
          <a:p>
            <a:pPr algn="l">
              <a:defRPr sz="1000"/>
            </a:pPr>
            <a:r>
              <a:rPr lang="ja-JP" altLang="en-US" sz="1000"/>
              <a:t>          </a:t>
            </a:r>
            <a:r>
              <a:rPr lang="ja-JP" sz="1000"/>
              <a:t>方法・</a:t>
            </a:r>
            <a:r>
              <a:rPr lang="ja-JP" altLang="en-US" sz="1000"/>
              <a:t>手</a:t>
            </a:r>
            <a:r>
              <a:rPr lang="ja-JP" sz="1000"/>
              <a:t>段の確保をしていますか？</a:t>
            </a:r>
          </a:p>
        </c:rich>
      </c:tx>
      <c:layout>
        <c:manualLayout>
          <c:xMode val="edge"/>
          <c:yMode val="edge"/>
          <c:x val="3.7254981703500797E-4"/>
          <c:y val="3.3553613161334621E-3"/>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ltLang="ja-JP"/>
        </a:p>
      </c:txPr>
    </c:title>
    <c:autoTitleDeleted val="0"/>
    <c:plotArea>
      <c:layout>
        <c:manualLayout>
          <c:layoutTarget val="inner"/>
          <c:xMode val="edge"/>
          <c:yMode val="edge"/>
          <c:x val="0.17568558814038865"/>
          <c:y val="0.26193274264367195"/>
          <c:w val="0.70918434744559955"/>
          <c:h val="0.70395460831927836"/>
        </c:manualLayout>
      </c:layout>
      <c:barChart>
        <c:barDir val="bar"/>
        <c:grouping val="clustered"/>
        <c:varyColors val="0"/>
        <c:ser>
          <c:idx val="2"/>
          <c:order val="0"/>
          <c:tx>
            <c:strRef>
              <c:f>'19次アンケート報告書（市町村）'!$X$108</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'19次アンケート報告書（市町村）'!$Q$109:$T$110</c:f>
              <c:strCache>
                <c:ptCount val="2"/>
                <c:pt idx="0">
                  <c:v>はい</c:v>
                </c:pt>
                <c:pt idx="1">
                  <c:v>いいえ</c:v>
                </c:pt>
              </c:strCache>
            </c:strRef>
          </c:cat>
          <c:val>
            <c:numRef>
              <c:f>'19次アンケート報告書（市町村）'!$X$109:$X$110</c:f>
              <c:numCache>
                <c:formatCode>General</c:formatCode>
                <c:ptCount val="2"/>
                <c:pt idx="0">
                  <c:v>12</c:v>
                </c:pt>
                <c:pt idx="1">
                  <c:v>26</c:v>
                </c:pt>
              </c:numCache>
            </c:numRef>
          </c:val>
          <c:extLst>
            <c:ext xmlns:c16="http://schemas.microsoft.com/office/drawing/2014/chart" uri="{C3380CC4-5D6E-409C-BE32-E72D297353CC}">
              <c16:uniqueId val="{00000001-0227-44F9-B0B9-314FDB80B582}"/>
            </c:ext>
          </c:extLst>
        </c:ser>
        <c:ser>
          <c:idx val="0"/>
          <c:order val="1"/>
          <c:tx>
            <c:strRef>
              <c:f>'19次アンケート報告書（市町村）'!$U$108</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'19次アンケート報告書（市町村）'!$Q$109:$T$110</c:f>
              <c:strCache>
                <c:ptCount val="2"/>
                <c:pt idx="0">
                  <c:v>はい</c:v>
                </c:pt>
                <c:pt idx="1">
                  <c:v>いいえ</c:v>
                </c:pt>
              </c:strCache>
            </c:strRef>
          </c:cat>
          <c:val>
            <c:numRef>
              <c:f>'19次アンケート報告書（市町村）'!$U$109:$U$110</c:f>
              <c:numCache>
                <c:formatCode>General</c:formatCode>
                <c:ptCount val="2"/>
                <c:pt idx="0">
                  <c:v>16</c:v>
                </c:pt>
                <c:pt idx="1">
                  <c:v>20</c:v>
                </c:pt>
              </c:numCache>
            </c:numRef>
          </c:val>
          <c:extLst>
            <c:ext xmlns:c16="http://schemas.microsoft.com/office/drawing/2014/chart" uri="{C3380CC4-5D6E-409C-BE32-E72D297353CC}">
              <c16:uniqueId val="{00000000-DF37-4BCA-A425-12BF355F3AF3}"/>
            </c:ext>
          </c:extLst>
        </c:ser>
        <c:dLbls>
          <c:dLblPos val="outEnd"/>
          <c:showLegendKey val="0"/>
          <c:showVal val="1"/>
          <c:showCatName val="0"/>
          <c:showSerName val="0"/>
          <c:showPercent val="0"/>
          <c:showBubbleSize val="0"/>
        </c:dLbls>
        <c:gapWidth val="25"/>
        <c:overlap val="-25"/>
        <c:axId val="480530944"/>
        <c:axId val="480541528"/>
      </c:barChart>
      <c:catAx>
        <c:axId val="48053094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480541528"/>
        <c:crosses val="autoZero"/>
        <c:auto val="1"/>
        <c:lblAlgn val="ctr"/>
        <c:lblOffset val="100"/>
        <c:noMultiLvlLbl val="0"/>
      </c:catAx>
      <c:valAx>
        <c:axId val="480541528"/>
        <c:scaling>
          <c:orientation val="minMax"/>
        </c:scaling>
        <c:delete val="1"/>
        <c:axPos val="t"/>
        <c:numFmt formatCode="General" sourceLinked="1"/>
        <c:majorTickMark val="none"/>
        <c:minorTickMark val="none"/>
        <c:tickLblPos val="nextTo"/>
        <c:crossAx val="480530944"/>
        <c:crosses val="autoZero"/>
        <c:crossBetween val="between"/>
      </c:valAx>
      <c:spPr>
        <a:noFill/>
        <a:ln>
          <a:noFill/>
        </a:ln>
        <a:effectLst/>
      </c:spPr>
    </c:plotArea>
    <c:legend>
      <c:legendPos val="r"/>
      <c:layout>
        <c:manualLayout>
          <c:xMode val="edge"/>
          <c:yMode val="edge"/>
          <c:x val="0.79337852812840171"/>
          <c:y val="0.10687641462234218"/>
          <c:w val="0.2013414580199947"/>
          <c:h val="0.1607453730893670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altLang="en-US" sz="1000"/>
              <a:t>問</a:t>
            </a:r>
            <a:r>
              <a:rPr lang="en-US" altLang="ja-JP" sz="1000"/>
              <a:t>3(2)</a:t>
            </a:r>
            <a:r>
              <a:rPr lang="ja-JP" altLang="en-US" sz="1000"/>
              <a:t>⑥ </a:t>
            </a:r>
            <a:r>
              <a:rPr lang="ja-JP" sz="1000"/>
              <a:t>個別避難プランに基づいた安全</a:t>
            </a:r>
            <a:endParaRPr lang="en-US" altLang="ja-JP" sz="1000"/>
          </a:p>
          <a:p>
            <a:pPr algn="l">
              <a:defRPr sz="1000"/>
            </a:pPr>
            <a:r>
              <a:rPr lang="ja-JP" altLang="en-US" sz="1000"/>
              <a:t>           　な</a:t>
            </a:r>
            <a:r>
              <a:rPr lang="ja-JP" sz="1000"/>
              <a:t>避難</a:t>
            </a:r>
            <a:r>
              <a:rPr lang="ja-JP" altLang="en-US" sz="1000"/>
              <a:t>ル</a:t>
            </a:r>
            <a:r>
              <a:rPr lang="ja-JP" sz="1000"/>
              <a:t>ートの確保はされていま</a:t>
            </a:r>
            <a:endParaRPr lang="en-US" altLang="ja-JP" sz="1000"/>
          </a:p>
          <a:p>
            <a:pPr algn="l">
              <a:defRPr sz="1000"/>
            </a:pPr>
            <a:r>
              <a:rPr lang="ja-JP" altLang="en-US" sz="1000"/>
              <a:t>              すか？             </a:t>
            </a:r>
            <a:endParaRPr lang="ja-JP" sz="1000"/>
          </a:p>
        </c:rich>
      </c:tx>
      <c:layout>
        <c:manualLayout>
          <c:xMode val="edge"/>
          <c:yMode val="edge"/>
          <c:x val="3.2882125689344985E-4"/>
          <c:y val="2.3013836197277392E-4"/>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ltLang="ja-JP"/>
        </a:p>
      </c:txPr>
    </c:title>
    <c:autoTitleDeleted val="0"/>
    <c:plotArea>
      <c:layout>
        <c:manualLayout>
          <c:layoutTarget val="inner"/>
          <c:xMode val="edge"/>
          <c:yMode val="edge"/>
          <c:x val="0.17086496210445604"/>
          <c:y val="0.29281250458217861"/>
          <c:w val="0.7109077236132002"/>
          <c:h val="0.69219079458643085"/>
        </c:manualLayout>
      </c:layout>
      <c:barChart>
        <c:barDir val="bar"/>
        <c:grouping val="clustered"/>
        <c:varyColors val="0"/>
        <c:ser>
          <c:idx val="2"/>
          <c:order val="0"/>
          <c:tx>
            <c:strRef>
              <c:f>'19次アンケート報告書（市町村）'!$X$140</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'19次アンケート報告書（市町村）'!$Q$141:$T$142</c:f>
              <c:strCache>
                <c:ptCount val="2"/>
                <c:pt idx="0">
                  <c:v>はい</c:v>
                </c:pt>
                <c:pt idx="1">
                  <c:v>いいえ</c:v>
                </c:pt>
              </c:strCache>
            </c:strRef>
          </c:cat>
          <c:val>
            <c:numRef>
              <c:f>'19次アンケート報告書（市町村）'!$X$141:$X$142</c:f>
              <c:numCache>
                <c:formatCode>General</c:formatCode>
                <c:ptCount val="2"/>
                <c:pt idx="0">
                  <c:v>11</c:v>
                </c:pt>
                <c:pt idx="1">
                  <c:v>19</c:v>
                </c:pt>
              </c:numCache>
            </c:numRef>
          </c:val>
          <c:extLst>
            <c:ext xmlns:c16="http://schemas.microsoft.com/office/drawing/2014/chart" uri="{C3380CC4-5D6E-409C-BE32-E72D297353CC}">
              <c16:uniqueId val="{00000001-247B-4BEB-821D-FD05FBCDFDC5}"/>
            </c:ext>
          </c:extLst>
        </c:ser>
        <c:ser>
          <c:idx val="0"/>
          <c:order val="1"/>
          <c:tx>
            <c:strRef>
              <c:f>'19次アンケート報告書（市町村）'!$U$140</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'19次アンケート報告書（市町村）'!$Q$141:$T$142</c:f>
              <c:strCache>
                <c:ptCount val="2"/>
                <c:pt idx="0">
                  <c:v>はい</c:v>
                </c:pt>
                <c:pt idx="1">
                  <c:v>いいえ</c:v>
                </c:pt>
              </c:strCache>
            </c:strRef>
          </c:cat>
          <c:val>
            <c:numRef>
              <c:f>'19次アンケート報告書（市町村）'!$U$141:$U$142</c:f>
              <c:numCache>
                <c:formatCode>General</c:formatCode>
                <c:ptCount val="2"/>
                <c:pt idx="0">
                  <c:v>6</c:v>
                </c:pt>
                <c:pt idx="1">
                  <c:v>20</c:v>
                </c:pt>
              </c:numCache>
            </c:numRef>
          </c:val>
          <c:extLst>
            <c:ext xmlns:c16="http://schemas.microsoft.com/office/drawing/2014/chart" uri="{C3380CC4-5D6E-409C-BE32-E72D297353CC}">
              <c16:uniqueId val="{00000000-9C8E-46E8-B9A1-75FD0AAC8E67}"/>
            </c:ext>
          </c:extLst>
        </c:ser>
        <c:dLbls>
          <c:dLblPos val="outEnd"/>
          <c:showLegendKey val="0"/>
          <c:showVal val="1"/>
          <c:showCatName val="0"/>
          <c:showSerName val="0"/>
          <c:showPercent val="0"/>
          <c:showBubbleSize val="0"/>
        </c:dLbls>
        <c:gapWidth val="25"/>
        <c:overlap val="-25"/>
        <c:axId val="480531336"/>
        <c:axId val="480532120"/>
      </c:barChart>
      <c:catAx>
        <c:axId val="480531336"/>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480532120"/>
        <c:crosses val="autoZero"/>
        <c:auto val="1"/>
        <c:lblAlgn val="ctr"/>
        <c:lblOffset val="100"/>
        <c:noMultiLvlLbl val="0"/>
      </c:catAx>
      <c:valAx>
        <c:axId val="480532120"/>
        <c:scaling>
          <c:orientation val="minMax"/>
        </c:scaling>
        <c:delete val="1"/>
        <c:axPos val="t"/>
        <c:numFmt formatCode="General" sourceLinked="1"/>
        <c:majorTickMark val="none"/>
        <c:minorTickMark val="none"/>
        <c:tickLblPos val="nextTo"/>
        <c:crossAx val="480531336"/>
        <c:crosses val="autoZero"/>
        <c:crossBetween val="between"/>
      </c:valAx>
      <c:spPr>
        <a:noFill/>
        <a:ln>
          <a:noFill/>
        </a:ln>
        <a:effectLst/>
      </c:spPr>
    </c:plotArea>
    <c:legend>
      <c:legendPos val="r"/>
      <c:layout>
        <c:manualLayout>
          <c:xMode val="edge"/>
          <c:yMode val="edge"/>
          <c:x val="0.79545695832964702"/>
          <c:y val="0.14637809938562149"/>
          <c:w val="0.1999931893278965"/>
          <c:h val="0.1761627748790814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t>問</a:t>
            </a:r>
            <a:r>
              <a:rPr lang="en-US" altLang="ja-JP" sz="1000"/>
              <a:t>7(3)</a:t>
            </a:r>
            <a:r>
              <a:rPr lang="ja-JP" sz="1000"/>
              <a:t> 障害者差別解消法支援地域協議会</a:t>
            </a:r>
            <a:endParaRPr lang="en-US" altLang="ja-JP" sz="1000"/>
          </a:p>
          <a:p>
            <a:pPr algn="l">
              <a:defRPr sz="1000"/>
            </a:pPr>
            <a:r>
              <a:rPr lang="ja-JP" altLang="en-US" sz="1000"/>
              <a:t>           </a:t>
            </a:r>
            <a:r>
              <a:rPr lang="ja-JP" sz="1000"/>
              <a:t>の組織について</a:t>
            </a:r>
          </a:p>
        </c:rich>
      </c:tx>
      <c:layout>
        <c:manualLayout>
          <c:xMode val="edge"/>
          <c:yMode val="edge"/>
          <c:x val="1.7875921635027347E-3"/>
          <c:y val="5.049993927863013E-3"/>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ltLang="ja-JP"/>
        </a:p>
      </c:txPr>
    </c:title>
    <c:autoTitleDeleted val="0"/>
    <c:plotArea>
      <c:layout>
        <c:manualLayout>
          <c:layoutTarget val="inner"/>
          <c:xMode val="edge"/>
          <c:yMode val="edge"/>
          <c:x val="0.19104139042812243"/>
          <c:y val="0.18841841071934581"/>
          <c:w val="0.69912169048402151"/>
          <c:h val="0.79197055819992912"/>
        </c:manualLayout>
      </c:layout>
      <c:barChart>
        <c:barDir val="bar"/>
        <c:grouping val="clustered"/>
        <c:varyColors val="0"/>
        <c:ser>
          <c:idx val="2"/>
          <c:order val="0"/>
          <c:tx>
            <c:strRef>
              <c:f>'19次アンケート報告書（市町村）'!$X$276</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'19次アンケート報告書（市町村）'!$Q$277:$T$279</c:f>
              <c:strCache>
                <c:ptCount val="3"/>
                <c:pt idx="0">
                  <c:v>はい</c:v>
                </c:pt>
                <c:pt idx="1">
                  <c:v>していない</c:v>
                </c:pt>
                <c:pt idx="2">
                  <c:v>設置予定</c:v>
                </c:pt>
              </c:strCache>
            </c:strRef>
          </c:cat>
          <c:val>
            <c:numRef>
              <c:f>'19次アンケート報告書（市町村）'!$X$277:$X$279</c:f>
              <c:numCache>
                <c:formatCode>General</c:formatCode>
                <c:ptCount val="3"/>
                <c:pt idx="0">
                  <c:v>5</c:v>
                </c:pt>
                <c:pt idx="1">
                  <c:v>33</c:v>
                </c:pt>
                <c:pt idx="2">
                  <c:v>10</c:v>
                </c:pt>
              </c:numCache>
            </c:numRef>
          </c:val>
          <c:extLst>
            <c:ext xmlns:c16="http://schemas.microsoft.com/office/drawing/2014/chart" uri="{C3380CC4-5D6E-409C-BE32-E72D297353CC}">
              <c16:uniqueId val="{00000001-C6E8-4AA3-B85D-7B5AA8CA7053}"/>
            </c:ext>
          </c:extLst>
        </c:ser>
        <c:ser>
          <c:idx val="0"/>
          <c:order val="1"/>
          <c:tx>
            <c:strRef>
              <c:f>'19次アンケート報告書（市町村）'!$U$276</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'19次アンケート報告書（市町村）'!$Q$277:$T$279</c:f>
              <c:strCache>
                <c:ptCount val="3"/>
                <c:pt idx="0">
                  <c:v>はい</c:v>
                </c:pt>
                <c:pt idx="1">
                  <c:v>していない</c:v>
                </c:pt>
                <c:pt idx="2">
                  <c:v>設置予定</c:v>
                </c:pt>
              </c:strCache>
            </c:strRef>
          </c:cat>
          <c:val>
            <c:numRef>
              <c:f>'19次アンケート報告書（市町村）'!$U$277:$U$279</c:f>
              <c:numCache>
                <c:formatCode>General</c:formatCode>
                <c:ptCount val="3"/>
                <c:pt idx="0">
                  <c:v>10</c:v>
                </c:pt>
                <c:pt idx="1">
                  <c:v>23</c:v>
                </c:pt>
                <c:pt idx="2">
                  <c:v>2</c:v>
                </c:pt>
              </c:numCache>
            </c:numRef>
          </c:val>
          <c:extLst>
            <c:ext xmlns:c16="http://schemas.microsoft.com/office/drawing/2014/chart" uri="{C3380CC4-5D6E-409C-BE32-E72D297353CC}">
              <c16:uniqueId val="{00000000-0946-45AC-88C3-DC6399490BF2}"/>
            </c:ext>
          </c:extLst>
        </c:ser>
        <c:dLbls>
          <c:dLblPos val="outEnd"/>
          <c:showLegendKey val="0"/>
          <c:showVal val="1"/>
          <c:showCatName val="0"/>
          <c:showSerName val="0"/>
          <c:showPercent val="0"/>
          <c:showBubbleSize val="0"/>
        </c:dLbls>
        <c:gapWidth val="25"/>
        <c:overlap val="-25"/>
        <c:axId val="480545056"/>
        <c:axId val="480543096"/>
      </c:barChart>
      <c:catAx>
        <c:axId val="4805450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480543096"/>
        <c:crosses val="autoZero"/>
        <c:auto val="1"/>
        <c:lblAlgn val="ctr"/>
        <c:lblOffset val="100"/>
        <c:noMultiLvlLbl val="0"/>
      </c:catAx>
      <c:valAx>
        <c:axId val="480543096"/>
        <c:scaling>
          <c:orientation val="minMax"/>
        </c:scaling>
        <c:delete val="1"/>
        <c:axPos val="t"/>
        <c:numFmt formatCode="General" sourceLinked="1"/>
        <c:majorTickMark val="none"/>
        <c:minorTickMark val="none"/>
        <c:tickLblPos val="nextTo"/>
        <c:crossAx val="480545056"/>
        <c:crosses val="autoZero"/>
        <c:crossBetween val="between"/>
      </c:valAx>
      <c:spPr>
        <a:noFill/>
        <a:ln>
          <a:noFill/>
        </a:ln>
        <a:effectLst/>
      </c:spPr>
    </c:plotArea>
    <c:legend>
      <c:legendPos val="r"/>
      <c:layout>
        <c:manualLayout>
          <c:xMode val="edge"/>
          <c:yMode val="edge"/>
          <c:x val="0.80758251758462674"/>
          <c:y val="0.11399379169994077"/>
          <c:w val="0.18731046749249439"/>
          <c:h val="0.1367909860046442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latin typeface="ＭＳ 明朝" panose="02020609040205080304" pitchFamily="17" charset="-128"/>
                <a:ea typeface="ＭＳ 明朝" panose="02020609040205080304" pitchFamily="17" charset="-128"/>
              </a:rPr>
              <a:t>問</a:t>
            </a:r>
            <a:r>
              <a:rPr lang="en-US" sz="1000">
                <a:latin typeface="ＭＳ 明朝" panose="02020609040205080304" pitchFamily="17" charset="-128"/>
                <a:ea typeface="ＭＳ 明朝" panose="02020609040205080304" pitchFamily="17" charset="-128"/>
              </a:rPr>
              <a:t>5</a:t>
            </a:r>
            <a:r>
              <a:rPr lang="en-US" altLang="ja-JP" sz="1000">
                <a:latin typeface="ＭＳ 明朝" panose="02020609040205080304" pitchFamily="17" charset="-128"/>
                <a:ea typeface="ＭＳ 明朝" panose="02020609040205080304" pitchFamily="17" charset="-128"/>
              </a:rPr>
              <a:t>(3)</a:t>
            </a:r>
            <a:r>
              <a:rPr lang="ja-JP" altLang="en-US" sz="1000">
                <a:latin typeface="ＭＳ 明朝" panose="02020609040205080304" pitchFamily="17" charset="-128"/>
                <a:ea typeface="ＭＳ 明朝" panose="02020609040205080304" pitchFamily="17" charset="-128"/>
              </a:rPr>
              <a:t> </a:t>
            </a:r>
            <a:r>
              <a:rPr lang="ja-JP" sz="1000">
                <a:latin typeface="ＭＳ 明朝" panose="02020609040205080304" pitchFamily="17" charset="-128"/>
                <a:ea typeface="ＭＳ 明朝" panose="02020609040205080304" pitchFamily="17" charset="-128"/>
              </a:rPr>
              <a:t>販売促進依頼があった場合の対</a:t>
            </a:r>
            <a:r>
              <a:rPr lang="ja-JP" altLang="en-US" sz="1000">
                <a:latin typeface="ＭＳ 明朝" panose="02020609040205080304" pitchFamily="17" charset="-128"/>
                <a:ea typeface="ＭＳ 明朝" panose="02020609040205080304" pitchFamily="17" charset="-128"/>
              </a:rPr>
              <a:t>応 </a:t>
            </a:r>
            <a:endParaRPr lang="en-US" altLang="ja-JP" sz="1000">
              <a:latin typeface="ＭＳ 明朝" panose="02020609040205080304" pitchFamily="17" charset="-128"/>
              <a:ea typeface="ＭＳ 明朝" panose="02020609040205080304" pitchFamily="17" charset="-128"/>
            </a:endParaRPr>
          </a:p>
          <a:p>
            <a:pPr algn="l">
              <a:defRPr sz="1000"/>
            </a:pPr>
            <a:r>
              <a:rPr lang="ja-JP" altLang="en-US" sz="1000">
                <a:latin typeface="ＭＳ 明朝" panose="02020609040205080304" pitchFamily="17" charset="-128"/>
                <a:ea typeface="ＭＳ 明朝" panose="02020609040205080304" pitchFamily="17" charset="-128"/>
              </a:rPr>
              <a:t>       </a:t>
            </a:r>
            <a:r>
              <a:rPr lang="ja-JP" sz="1000">
                <a:latin typeface="ＭＳ 明朝" panose="02020609040205080304" pitchFamily="17" charset="-128"/>
                <a:ea typeface="ＭＳ 明朝" panose="02020609040205080304" pitchFamily="17" charset="-128"/>
              </a:rPr>
              <a:t>は？</a:t>
            </a:r>
          </a:p>
        </c:rich>
      </c:tx>
      <c:layout>
        <c:manualLayout>
          <c:xMode val="edge"/>
          <c:yMode val="edge"/>
          <c:x val="2.1871437382577907E-4"/>
          <c:y val="0"/>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ltLang="ja-JP"/>
        </a:p>
      </c:txPr>
    </c:title>
    <c:autoTitleDeleted val="0"/>
    <c:plotArea>
      <c:layout>
        <c:manualLayout>
          <c:layoutTarget val="inner"/>
          <c:xMode val="edge"/>
          <c:yMode val="edge"/>
          <c:x val="0.18479973576699191"/>
          <c:y val="0.18762270882208362"/>
          <c:w val="0.69973091324941483"/>
          <c:h val="0.79204626067401163"/>
        </c:manualLayout>
      </c:layout>
      <c:barChart>
        <c:barDir val="bar"/>
        <c:grouping val="clustered"/>
        <c:varyColors val="0"/>
        <c:ser>
          <c:idx val="0"/>
          <c:order val="0"/>
          <c:tx>
            <c:strRef>
              <c:f>'19次アンケート報告書（市町村）'!$X$226</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'19次アンケート報告書（市町村）'!$Q$227:$T$229</c:f>
              <c:strCache>
                <c:ptCount val="3"/>
                <c:pt idx="0">
                  <c:v>はい</c:v>
                </c:pt>
                <c:pt idx="1">
                  <c:v>検討する</c:v>
                </c:pt>
                <c:pt idx="2">
                  <c:v>いいえ</c:v>
                </c:pt>
              </c:strCache>
            </c:strRef>
          </c:cat>
          <c:val>
            <c:numRef>
              <c:f>'19次アンケート報告書（市町村）'!$X$227:$X$229</c:f>
              <c:numCache>
                <c:formatCode>General</c:formatCode>
                <c:ptCount val="3"/>
                <c:pt idx="0">
                  <c:v>8</c:v>
                </c:pt>
                <c:pt idx="1">
                  <c:v>27</c:v>
                </c:pt>
                <c:pt idx="2">
                  <c:v>3</c:v>
                </c:pt>
              </c:numCache>
            </c:numRef>
          </c:val>
          <c:extLst>
            <c:ext xmlns:c16="http://schemas.microsoft.com/office/drawing/2014/chart" uri="{C3380CC4-5D6E-409C-BE32-E72D297353CC}">
              <c16:uniqueId val="{00000003-1332-4298-9148-58BBF99BCF83}"/>
            </c:ext>
          </c:extLst>
        </c:ser>
        <c:ser>
          <c:idx val="2"/>
          <c:order val="1"/>
          <c:tx>
            <c:strRef>
              <c:f>'19次アンケート報告書（市町村）'!$U$226</c:f>
              <c:strCache>
                <c:ptCount val="1"/>
                <c:pt idx="0">
                  <c:v>第18次</c:v>
                </c:pt>
              </c:strCache>
            </c:strRef>
          </c:tx>
          <c:spPr>
            <a:solidFill>
              <a:sysClr val="windowText" lastClr="0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'19次アンケート報告書（市町村）'!$Q$227:$T$229</c:f>
              <c:strCache>
                <c:ptCount val="3"/>
                <c:pt idx="0">
                  <c:v>はい</c:v>
                </c:pt>
                <c:pt idx="1">
                  <c:v>検討する</c:v>
                </c:pt>
                <c:pt idx="2">
                  <c:v>いいえ</c:v>
                </c:pt>
              </c:strCache>
            </c:strRef>
          </c:cat>
          <c:val>
            <c:numRef>
              <c:f>'19次アンケート報告書（市町村）'!$U$227:$U$229</c:f>
              <c:numCache>
                <c:formatCode>General</c:formatCode>
                <c:ptCount val="3"/>
                <c:pt idx="0">
                  <c:v>7</c:v>
                </c:pt>
                <c:pt idx="1">
                  <c:v>25</c:v>
                </c:pt>
                <c:pt idx="2">
                  <c:v>0</c:v>
                </c:pt>
              </c:numCache>
            </c:numRef>
          </c:val>
          <c:extLst>
            <c:ext xmlns:c16="http://schemas.microsoft.com/office/drawing/2014/chart" uri="{C3380CC4-5D6E-409C-BE32-E72D297353CC}">
              <c16:uniqueId val="{00000000-1332-4298-9148-58BBF99BCF83}"/>
            </c:ext>
          </c:extLst>
        </c:ser>
        <c:dLbls>
          <c:dLblPos val="outEnd"/>
          <c:showLegendKey val="0"/>
          <c:showVal val="1"/>
          <c:showCatName val="0"/>
          <c:showSerName val="0"/>
          <c:showPercent val="0"/>
          <c:showBubbleSize val="0"/>
        </c:dLbls>
        <c:gapWidth val="25"/>
        <c:overlap val="-25"/>
        <c:axId val="60313184"/>
        <c:axId val="60312400"/>
      </c:barChart>
      <c:catAx>
        <c:axId val="6031318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60312400"/>
        <c:crosses val="autoZero"/>
        <c:auto val="1"/>
        <c:lblAlgn val="ctr"/>
        <c:lblOffset val="100"/>
        <c:noMultiLvlLbl val="0"/>
      </c:catAx>
      <c:valAx>
        <c:axId val="60312400"/>
        <c:scaling>
          <c:orientation val="minMax"/>
        </c:scaling>
        <c:delete val="1"/>
        <c:axPos val="t"/>
        <c:numFmt formatCode="General" sourceLinked="1"/>
        <c:majorTickMark val="out"/>
        <c:minorTickMark val="none"/>
        <c:tickLblPos val="nextTo"/>
        <c:crossAx val="60313184"/>
        <c:crosses val="autoZero"/>
        <c:crossBetween val="between"/>
      </c:valAx>
      <c:spPr>
        <a:noFill/>
        <a:ln>
          <a:noFill/>
        </a:ln>
        <a:effectLst/>
      </c:spPr>
    </c:plotArea>
    <c:legend>
      <c:legendPos val="r"/>
      <c:layout>
        <c:manualLayout>
          <c:xMode val="edge"/>
          <c:yMode val="edge"/>
          <c:x val="0.77967915578027447"/>
          <c:y val="0.11946100415595429"/>
          <c:w val="0.21469553420171916"/>
          <c:h val="0.165797337746685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t>問</a:t>
            </a:r>
            <a:r>
              <a:rPr lang="en-US" altLang="ja-JP" sz="1000"/>
              <a:t>1(2)</a:t>
            </a:r>
            <a:r>
              <a:rPr lang="ja-JP" sz="1000"/>
              <a:t>④ 合同での避難所開設訓練は実施</a:t>
            </a:r>
            <a:endParaRPr lang="en-US" sz="1000"/>
          </a:p>
          <a:p>
            <a:pPr algn="l">
              <a:defRPr/>
            </a:pPr>
            <a:r>
              <a:rPr lang="ja-JP" sz="1000"/>
              <a:t>             しましたか？</a:t>
            </a:r>
          </a:p>
        </c:rich>
      </c:tx>
      <c:layout>
        <c:manualLayout>
          <c:xMode val="edge"/>
          <c:yMode val="edge"/>
          <c:x val="1.4444527916119805E-3"/>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p>
      </c:txPr>
    </c:title>
    <c:autoTitleDeleted val="0"/>
    <c:plotArea>
      <c:layout>
        <c:manualLayout>
          <c:layoutTarget val="inner"/>
          <c:xMode val="edge"/>
          <c:yMode val="edge"/>
          <c:x val="0.15257728617871089"/>
          <c:y val="0.20887907224335509"/>
          <c:w val="0.73984265098184787"/>
          <c:h val="0.76413623841782863"/>
        </c:manualLayout>
      </c:layout>
      <c:barChart>
        <c:barDir val="bar"/>
        <c:grouping val="clustered"/>
        <c:varyColors val="0"/>
        <c:ser>
          <c:idx val="2"/>
          <c:order val="0"/>
          <c:tx>
            <c:strRef>
              <c:f>'19次アンケート報告書（市町村）'!$X$46</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'19次アンケート報告書（市町村）'!$Q$47:$T$48</c:f>
              <c:strCache>
                <c:ptCount val="2"/>
                <c:pt idx="0">
                  <c:v>はい</c:v>
                </c:pt>
                <c:pt idx="1">
                  <c:v>いいえ</c:v>
                </c:pt>
              </c:strCache>
            </c:strRef>
          </c:cat>
          <c:val>
            <c:numRef>
              <c:f>'19次アンケート報告書（市町村）'!$X$60:$X$61</c:f>
              <c:numCache>
                <c:formatCode>General</c:formatCode>
                <c:ptCount val="2"/>
                <c:pt idx="0">
                  <c:v>5</c:v>
                </c:pt>
                <c:pt idx="1">
                  <c:v>33</c:v>
                </c:pt>
              </c:numCache>
            </c:numRef>
          </c:val>
          <c:extLst>
            <c:ext xmlns:c16="http://schemas.microsoft.com/office/drawing/2014/chart" uri="{C3380CC4-5D6E-409C-BE32-E72D297353CC}">
              <c16:uniqueId val="{00000001-0485-4A18-9CD8-EC46ACE12605}"/>
            </c:ext>
          </c:extLst>
        </c:ser>
        <c:ser>
          <c:idx val="0"/>
          <c:order val="1"/>
          <c:tx>
            <c:strRef>
              <c:f>'19次アンケート報告書（市町村）'!$U$46</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'19次アンケート報告書（市町村）'!$Q$47:$T$48</c:f>
              <c:strCache>
                <c:ptCount val="2"/>
                <c:pt idx="0">
                  <c:v>はい</c:v>
                </c:pt>
                <c:pt idx="1">
                  <c:v>いいえ</c:v>
                </c:pt>
              </c:strCache>
            </c:strRef>
          </c:cat>
          <c:val>
            <c:numRef>
              <c:f>'19次アンケート報告書（市町村）'!$U$60:$U$61</c:f>
              <c:numCache>
                <c:formatCode>General</c:formatCode>
                <c:ptCount val="2"/>
                <c:pt idx="0">
                  <c:v>3</c:v>
                </c:pt>
                <c:pt idx="1">
                  <c:v>32</c:v>
                </c:pt>
              </c:numCache>
            </c:numRef>
          </c:val>
          <c:extLst>
            <c:ext xmlns:c16="http://schemas.microsoft.com/office/drawing/2014/chart" uri="{C3380CC4-5D6E-409C-BE32-E72D297353CC}">
              <c16:uniqueId val="{00000000-227E-4712-89CF-D00E23A9E333}"/>
            </c:ext>
          </c:extLst>
        </c:ser>
        <c:dLbls>
          <c:dLblPos val="outEnd"/>
          <c:showLegendKey val="0"/>
          <c:showVal val="1"/>
          <c:showCatName val="0"/>
          <c:showSerName val="0"/>
          <c:showPercent val="0"/>
          <c:showBubbleSize val="0"/>
        </c:dLbls>
        <c:gapWidth val="25"/>
        <c:overlap val="-25"/>
        <c:axId val="60311224"/>
        <c:axId val="60311616"/>
      </c:barChart>
      <c:catAx>
        <c:axId val="6031122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60311616"/>
        <c:crosses val="autoZero"/>
        <c:auto val="1"/>
        <c:lblAlgn val="ctr"/>
        <c:lblOffset val="100"/>
        <c:noMultiLvlLbl val="0"/>
      </c:catAx>
      <c:valAx>
        <c:axId val="60311616"/>
        <c:scaling>
          <c:orientation val="minMax"/>
        </c:scaling>
        <c:delete val="1"/>
        <c:axPos val="t"/>
        <c:numFmt formatCode="General" sourceLinked="1"/>
        <c:majorTickMark val="out"/>
        <c:minorTickMark val="none"/>
        <c:tickLblPos val="nextTo"/>
        <c:crossAx val="60311224"/>
        <c:crosses val="autoZero"/>
        <c:crossBetween val="between"/>
      </c:valAx>
      <c:spPr>
        <a:noFill/>
        <a:ln>
          <a:noFill/>
        </a:ln>
        <a:effectLst/>
      </c:spPr>
    </c:plotArea>
    <c:legend>
      <c:legendPos val="r"/>
      <c:layout>
        <c:manualLayout>
          <c:xMode val="edge"/>
          <c:yMode val="edge"/>
          <c:x val="0.81660722992371182"/>
          <c:y val="0.19073459682232363"/>
          <c:w val="0.17702201052309194"/>
          <c:h val="0.1629252875367596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altLang="en-US" sz="1000"/>
              <a:t>問</a:t>
            </a:r>
            <a:r>
              <a:rPr lang="en-US" altLang="ja-JP" sz="1000"/>
              <a:t>4(1)</a:t>
            </a:r>
            <a:r>
              <a:rPr lang="ja-JP" sz="1000"/>
              <a:t>①</a:t>
            </a:r>
            <a:r>
              <a:rPr lang="ja-JP" altLang="en-US" sz="1000"/>
              <a:t> </a:t>
            </a:r>
            <a:r>
              <a:rPr lang="ja-JP" sz="1000"/>
              <a:t> 成年後見制度利用支援事業の</a:t>
            </a:r>
            <a:endParaRPr lang="en-US" altLang="ja-JP" sz="1000"/>
          </a:p>
          <a:p>
            <a:pPr algn="l">
              <a:defRPr sz="1000"/>
            </a:pPr>
            <a:r>
              <a:rPr lang="ja-JP" altLang="en-US" sz="1000"/>
              <a:t>              </a:t>
            </a:r>
            <a:r>
              <a:rPr lang="ja-JP" sz="1000"/>
              <a:t>利用実績はありますか？</a:t>
            </a:r>
          </a:p>
        </c:rich>
      </c:tx>
      <c:layout>
        <c:manualLayout>
          <c:xMode val="edge"/>
          <c:yMode val="edge"/>
          <c:x val="2.0496033501429364E-4"/>
          <c:y val="0"/>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ltLang="ja-JP"/>
        </a:p>
      </c:txPr>
    </c:title>
    <c:autoTitleDeleted val="0"/>
    <c:plotArea>
      <c:layout>
        <c:manualLayout>
          <c:layoutTarget val="inner"/>
          <c:xMode val="edge"/>
          <c:yMode val="edge"/>
          <c:x val="0.17461028045651597"/>
          <c:y val="0.26294935096332661"/>
          <c:w val="0.71465304196526014"/>
          <c:h val="0.71461157758684812"/>
        </c:manualLayout>
      </c:layout>
      <c:barChart>
        <c:barDir val="bar"/>
        <c:grouping val="clustered"/>
        <c:varyColors val="0"/>
        <c:ser>
          <c:idx val="1"/>
          <c:order val="0"/>
          <c:tx>
            <c:strRef>
              <c:f>'19次アンケート報告書（市町村）'!$X$179</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'19次アンケート報告書（市町村）'!$Q$180:$T$181</c:f>
              <c:strCache>
                <c:ptCount val="2"/>
                <c:pt idx="0">
                  <c:v>ある</c:v>
                </c:pt>
                <c:pt idx="1">
                  <c:v>ない</c:v>
                </c:pt>
              </c:strCache>
            </c:strRef>
          </c:cat>
          <c:val>
            <c:numRef>
              <c:f>'19次アンケート報告書（市町村）'!$X$180:$X$181</c:f>
              <c:numCache>
                <c:formatCode>General</c:formatCode>
                <c:ptCount val="2"/>
                <c:pt idx="0">
                  <c:v>17</c:v>
                </c:pt>
                <c:pt idx="1">
                  <c:v>21</c:v>
                </c:pt>
              </c:numCache>
            </c:numRef>
          </c:val>
          <c:extLst>
            <c:ext xmlns:c16="http://schemas.microsoft.com/office/drawing/2014/chart" uri="{C3380CC4-5D6E-409C-BE32-E72D297353CC}">
              <c16:uniqueId val="{00000001-0EA6-4C93-A3B5-8F09E703DC5C}"/>
            </c:ext>
          </c:extLst>
        </c:ser>
        <c:ser>
          <c:idx val="2"/>
          <c:order val="1"/>
          <c:tx>
            <c:strRef>
              <c:f>'19次アンケート報告書（市町村）'!$U$179</c:f>
              <c:strCache>
                <c:ptCount val="1"/>
                <c:pt idx="0">
                  <c:v>第18次</c:v>
                </c:pt>
              </c:strCache>
            </c:strRef>
          </c:tx>
          <c:spPr>
            <a:solidFill>
              <a:schemeClr val="tx1"/>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'19次アンケート報告書（市町村）'!$Q$180:$T$181</c:f>
              <c:strCache>
                <c:ptCount val="2"/>
                <c:pt idx="0">
                  <c:v>ある</c:v>
                </c:pt>
                <c:pt idx="1">
                  <c:v>ない</c:v>
                </c:pt>
              </c:strCache>
            </c:strRef>
          </c:cat>
          <c:val>
            <c:numRef>
              <c:f>'19次アンケート報告書（市町村）'!$U$180:$U$181</c:f>
              <c:numCache>
                <c:formatCode>General</c:formatCode>
                <c:ptCount val="2"/>
                <c:pt idx="0">
                  <c:v>9</c:v>
                </c:pt>
                <c:pt idx="1">
                  <c:v>26</c:v>
                </c:pt>
              </c:numCache>
            </c:numRef>
          </c:val>
          <c:extLst>
            <c:ext xmlns:c16="http://schemas.microsoft.com/office/drawing/2014/chart" uri="{C3380CC4-5D6E-409C-BE32-E72D297353CC}">
              <c16:uniqueId val="{00000001-247B-4BEB-821D-FD05FBCDFDC5}"/>
            </c:ext>
          </c:extLst>
        </c:ser>
        <c:dLbls>
          <c:dLblPos val="outEnd"/>
          <c:showLegendKey val="0"/>
          <c:showVal val="1"/>
          <c:showCatName val="0"/>
          <c:showSerName val="0"/>
          <c:showPercent val="0"/>
          <c:showBubbleSize val="0"/>
        </c:dLbls>
        <c:gapWidth val="25"/>
        <c:overlap val="-25"/>
        <c:axId val="60303776"/>
        <c:axId val="60307696"/>
      </c:barChart>
      <c:catAx>
        <c:axId val="60303776"/>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60307696"/>
        <c:crosses val="autoZero"/>
        <c:auto val="1"/>
        <c:lblAlgn val="ctr"/>
        <c:lblOffset val="100"/>
        <c:noMultiLvlLbl val="0"/>
      </c:catAx>
      <c:valAx>
        <c:axId val="60307696"/>
        <c:scaling>
          <c:orientation val="minMax"/>
        </c:scaling>
        <c:delete val="1"/>
        <c:axPos val="t"/>
        <c:numFmt formatCode="General" sourceLinked="1"/>
        <c:majorTickMark val="none"/>
        <c:minorTickMark val="none"/>
        <c:tickLblPos val="nextTo"/>
        <c:crossAx val="60303776"/>
        <c:crosses val="autoZero"/>
        <c:crossBetween val="between"/>
      </c:valAx>
      <c:spPr>
        <a:noFill/>
        <a:ln>
          <a:noFill/>
        </a:ln>
        <a:effectLst/>
      </c:spPr>
    </c:plotArea>
    <c:legend>
      <c:legendPos val="r"/>
      <c:layout>
        <c:manualLayout>
          <c:xMode val="edge"/>
          <c:yMode val="edge"/>
          <c:x val="0.81948096375593504"/>
          <c:y val="0.11114520568325524"/>
          <c:w val="0.18020634808036382"/>
          <c:h val="0.1605319683106449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vert="horz"/>
          <a:lstStyle/>
          <a:p>
            <a:pPr algn="l">
              <a:defRPr sz="1000" b="0"/>
            </a:pPr>
            <a:r>
              <a:rPr lang="ja-JP" sz="1000" b="0"/>
              <a:t>問</a:t>
            </a:r>
            <a:r>
              <a:rPr lang="en-US" altLang="ja-JP" sz="1000" b="0"/>
              <a:t>1</a:t>
            </a:r>
            <a:r>
              <a:rPr lang="ja-JP" altLang="en-US" sz="1000" b="0"/>
              <a:t>（</a:t>
            </a:r>
            <a:r>
              <a:rPr lang="en-US" altLang="ja-JP" sz="1000" b="0"/>
              <a:t>4</a:t>
            </a:r>
            <a:r>
              <a:rPr lang="ja-JP" altLang="en-US" sz="1000" b="0"/>
              <a:t>）通所事業所への福祉避難所拡大を検討し　　　ていますか？</a:t>
            </a:r>
            <a:endParaRPr lang="en-US" sz="1000" b="0"/>
          </a:p>
        </c:rich>
      </c:tx>
      <c:layout>
        <c:manualLayout>
          <c:xMode val="edge"/>
          <c:yMode val="edge"/>
          <c:x val="7.3490770057523284E-4"/>
          <c:y val="0"/>
        </c:manualLayout>
      </c:layout>
      <c:overlay val="0"/>
      <c:spPr>
        <a:noFill/>
        <a:ln>
          <a:noFill/>
        </a:ln>
        <a:effectLst/>
      </c:spPr>
    </c:title>
    <c:autoTitleDeleted val="0"/>
    <c:plotArea>
      <c:layout>
        <c:manualLayout>
          <c:layoutTarget val="inner"/>
          <c:xMode val="edge"/>
          <c:yMode val="edge"/>
          <c:x val="0.1756577690835778"/>
          <c:y val="0.23145730778930851"/>
          <c:w val="0.71760563630906693"/>
          <c:h val="0.73723285259254434"/>
        </c:manualLayout>
      </c:layout>
      <c:barChart>
        <c:barDir val="bar"/>
        <c:grouping val="clustered"/>
        <c:varyColors val="0"/>
        <c:ser>
          <c:idx val="0"/>
          <c:order val="0"/>
          <c:tx>
            <c:strRef>
              <c:f>'19次アンケート報告書（市町村）'!$X$85</c:f>
              <c:strCache>
                <c:ptCount val="1"/>
                <c:pt idx="0">
                  <c:v>第19次</c:v>
                </c:pt>
              </c:strCache>
            </c:strRef>
          </c:tx>
          <c:spPr>
            <a:solidFill>
              <a:schemeClr val="accent4">
                <a:lumMod val="60000"/>
                <a:lumOff val="40000"/>
              </a:schemeClr>
            </a:solidFill>
          </c:spPr>
          <c:invertIfNegative val="0"/>
          <c:dPt>
            <c:idx val="0"/>
            <c:invertIfNegative val="0"/>
            <c:bubble3D val="0"/>
            <c:spPr>
              <a:solidFill>
                <a:srgbClr val="FFCC00"/>
              </a:solidFill>
            </c:spPr>
            <c:extLst>
              <c:ext xmlns:c16="http://schemas.microsoft.com/office/drawing/2014/chart" uri="{C3380CC4-5D6E-409C-BE32-E72D297353CC}">
                <c16:uniqueId val="{00000001-BC86-41F2-8B44-7573B7C08277}"/>
              </c:ext>
            </c:extLst>
          </c:dPt>
          <c:dPt>
            <c:idx val="1"/>
            <c:invertIfNegative val="0"/>
            <c:bubble3D val="0"/>
            <c:spPr>
              <a:solidFill>
                <a:srgbClr val="FFCC00"/>
              </a:solidFill>
            </c:spPr>
            <c:extLst>
              <c:ext xmlns:c16="http://schemas.microsoft.com/office/drawing/2014/chart" uri="{C3380CC4-5D6E-409C-BE32-E72D297353CC}">
                <c16:uniqueId val="{00000003-BC86-41F2-8B44-7573B7C08277}"/>
              </c:ext>
            </c:extLst>
          </c:dPt>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'19次アンケート報告書（市町村）'!$Q$86:$T$87</c:f>
              <c:strCache>
                <c:ptCount val="2"/>
                <c:pt idx="0">
                  <c:v>はい</c:v>
                </c:pt>
                <c:pt idx="1">
                  <c:v>いいえ</c:v>
                </c:pt>
              </c:strCache>
            </c:strRef>
          </c:cat>
          <c:val>
            <c:numRef>
              <c:f>'19次アンケート報告書（市町村）'!$X$86:$X$87</c:f>
              <c:numCache>
                <c:formatCode>General</c:formatCode>
                <c:ptCount val="2"/>
                <c:pt idx="0">
                  <c:v>1</c:v>
                </c:pt>
                <c:pt idx="1">
                  <c:v>37</c:v>
                </c:pt>
              </c:numCache>
            </c:numRef>
          </c:val>
          <c:extLst>
            <c:ext xmlns:c16="http://schemas.microsoft.com/office/drawing/2014/chart" uri="{C3380CC4-5D6E-409C-BE32-E72D297353CC}">
              <c16:uniqueId val="{00000003-DA3C-465C-AFFF-87449F582A55}"/>
            </c:ext>
          </c:extLst>
        </c:ser>
        <c:ser>
          <c:idx val="2"/>
          <c:order val="1"/>
          <c:tx>
            <c:strRef>
              <c:f>'19次アンケート報告書（市町村）'!$U$85</c:f>
              <c:strCache>
                <c:ptCount val="1"/>
                <c:pt idx="0">
                  <c:v>第18次</c:v>
                </c:pt>
              </c:strCache>
            </c:strRef>
          </c:tx>
          <c:spPr>
            <a:solidFill>
              <a:schemeClr val="tx1"/>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'19次アンケート報告書（市町村）'!$Q$86:$T$87</c:f>
              <c:strCache>
                <c:ptCount val="2"/>
                <c:pt idx="0">
                  <c:v>はい</c:v>
                </c:pt>
                <c:pt idx="1">
                  <c:v>いいえ</c:v>
                </c:pt>
              </c:strCache>
            </c:strRef>
          </c:cat>
          <c:val>
            <c:numRef>
              <c:f>'19次アンケート報告書（市町村）'!$U$86:$U$87</c:f>
              <c:numCache>
                <c:formatCode>General</c:formatCode>
                <c:ptCount val="2"/>
                <c:pt idx="0">
                  <c:v>5</c:v>
                </c:pt>
                <c:pt idx="1">
                  <c:v>31</c:v>
                </c:pt>
              </c:numCache>
            </c:numRef>
          </c:val>
          <c:extLst>
            <c:ext xmlns:c16="http://schemas.microsoft.com/office/drawing/2014/chart" uri="{C3380CC4-5D6E-409C-BE32-E72D297353CC}">
              <c16:uniqueId val="{00000001-DA3C-465C-AFFF-87449F582A55}"/>
            </c:ext>
          </c:extLst>
        </c:ser>
        <c:dLbls>
          <c:showLegendKey val="0"/>
          <c:showVal val="0"/>
          <c:showCatName val="0"/>
          <c:showSerName val="0"/>
          <c:showPercent val="0"/>
          <c:showBubbleSize val="0"/>
        </c:dLbls>
        <c:gapWidth val="25"/>
        <c:overlap val="-25"/>
        <c:axId val="60302600"/>
        <c:axId val="60305344"/>
      </c:barChart>
      <c:catAx>
        <c:axId val="60302600"/>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vert="horz"/>
          <a:lstStyle/>
          <a:p>
            <a:pPr>
              <a:defRPr sz="900"/>
            </a:pPr>
            <a:endParaRPr lang="ja-JP"/>
          </a:p>
        </c:txPr>
        <c:crossAx val="60305344"/>
        <c:crosses val="autoZero"/>
        <c:auto val="1"/>
        <c:lblAlgn val="ctr"/>
        <c:lblOffset val="100"/>
        <c:noMultiLvlLbl val="0"/>
      </c:catAx>
      <c:valAx>
        <c:axId val="60305344"/>
        <c:scaling>
          <c:orientation val="minMax"/>
        </c:scaling>
        <c:delete val="1"/>
        <c:axPos val="t"/>
        <c:numFmt formatCode="General" sourceLinked="1"/>
        <c:majorTickMark val="out"/>
        <c:minorTickMark val="none"/>
        <c:tickLblPos val="nextTo"/>
        <c:crossAx val="60302600"/>
        <c:crosses val="autoZero"/>
        <c:crossBetween val="between"/>
      </c:valAx>
      <c:spPr>
        <a:noFill/>
        <a:ln>
          <a:noFill/>
        </a:ln>
        <a:effectLst/>
      </c:spPr>
    </c:plotArea>
    <c:legend>
      <c:legendPos val="r"/>
      <c:layout>
        <c:manualLayout>
          <c:xMode val="edge"/>
          <c:yMode val="edge"/>
          <c:x val="0.81372907233176306"/>
          <c:y val="0.10716195578056549"/>
          <c:w val="0.18203824521934758"/>
          <c:h val="0.16493199884173851"/>
        </c:manualLayout>
      </c:layout>
      <c:overlay val="0"/>
      <c:spPr>
        <a:noFill/>
        <a:ln>
          <a:noFill/>
        </a:ln>
        <a:effectLst/>
      </c:spPr>
      <c:txPr>
        <a:bodyPr rot="0" vert="horz"/>
        <a:lstStyle/>
        <a:p>
          <a:pPr>
            <a:defRPr sz="900"/>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t>問</a:t>
            </a:r>
            <a:r>
              <a:rPr lang="en-US" altLang="ja-JP" sz="1000"/>
              <a:t>1</a:t>
            </a:r>
            <a:r>
              <a:rPr lang="ja-JP" altLang="en-US" sz="1000"/>
              <a:t>（</a:t>
            </a:r>
            <a:r>
              <a:rPr lang="en-US" altLang="ja-JP" sz="1000"/>
              <a:t>3</a:t>
            </a:r>
            <a:r>
              <a:rPr lang="ja-JP" altLang="en-US" sz="1000"/>
              <a:t>）福祉避難所の設置がない場合、今後の設置予定はありますか？</a:t>
            </a:r>
            <a:endParaRPr lang="en-US" sz="1000"/>
          </a:p>
        </c:rich>
      </c:tx>
      <c:layout>
        <c:manualLayout>
          <c:xMode val="edge"/>
          <c:yMode val="edge"/>
          <c:x val="2.8470666518797768E-3"/>
          <c:y val="8.2776436279920716E-4"/>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p>
      </c:txPr>
    </c:title>
    <c:autoTitleDeleted val="0"/>
    <c:plotArea>
      <c:layout>
        <c:manualLayout>
          <c:layoutTarget val="inner"/>
          <c:xMode val="edge"/>
          <c:yMode val="edge"/>
          <c:x val="0.18002291967025252"/>
          <c:y val="0.15748645733165412"/>
          <c:w val="0.71650319766367232"/>
          <c:h val="0.82805799118863854"/>
        </c:manualLayout>
      </c:layout>
      <c:barChart>
        <c:barDir val="bar"/>
        <c:grouping val="clustered"/>
        <c:varyColors val="0"/>
        <c:ser>
          <c:idx val="1"/>
          <c:order val="0"/>
          <c:tx>
            <c:strRef>
              <c:f>'19次アンケート報告書（市町村）'!$X$71</c:f>
              <c:strCache>
                <c:ptCount val="1"/>
                <c:pt idx="0">
                  <c:v>第19次</c:v>
                </c:pt>
              </c:strCache>
            </c:strRef>
          </c:tx>
          <c:spPr>
            <a:solidFill>
              <a:schemeClr val="accent4"/>
            </a:solidFill>
            <a:ln>
              <a:noFill/>
            </a:ln>
            <a:effectLst/>
          </c:spPr>
          <c:invertIfNegative val="0"/>
          <c:dPt>
            <c:idx val="2"/>
            <c:invertIfNegative val="0"/>
            <c:bubble3D val="0"/>
            <c:extLst>
              <c:ext xmlns:c16="http://schemas.microsoft.com/office/drawing/2014/chart" uri="{C3380CC4-5D6E-409C-BE32-E72D297353CC}">
                <c16:uniqueId val="{00000000-3B59-4A29-95FE-4F496A27A0B2}"/>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'19次アンケート報告書（市町村）'!$Q$72:$T$75</c:f>
              <c:strCache>
                <c:ptCount val="4"/>
                <c:pt idx="0">
                  <c:v>ある</c:v>
                </c:pt>
                <c:pt idx="1">
                  <c:v>設置予定</c:v>
                </c:pt>
                <c:pt idx="2">
                  <c:v>検討中</c:v>
                </c:pt>
                <c:pt idx="3">
                  <c:v>ない</c:v>
                </c:pt>
              </c:strCache>
            </c:strRef>
          </c:cat>
          <c:val>
            <c:numRef>
              <c:f>'19次アンケート報告書（市町村）'!$X$72:$X$75</c:f>
              <c:numCache>
                <c:formatCode>General</c:formatCode>
                <c:ptCount val="4"/>
                <c:pt idx="0">
                  <c:v>0</c:v>
                </c:pt>
                <c:pt idx="1">
                  <c:v>1</c:v>
                </c:pt>
                <c:pt idx="2">
                  <c:v>2</c:v>
                </c:pt>
                <c:pt idx="3">
                  <c:v>0</c:v>
                </c:pt>
              </c:numCache>
            </c:numRef>
          </c:val>
          <c:extLst>
            <c:ext xmlns:c16="http://schemas.microsoft.com/office/drawing/2014/chart" uri="{C3380CC4-5D6E-409C-BE32-E72D297353CC}">
              <c16:uniqueId val="{00000001-24BE-4777-B7D2-019D5B96732E}"/>
            </c:ext>
          </c:extLst>
        </c:ser>
        <c:ser>
          <c:idx val="2"/>
          <c:order val="1"/>
          <c:tx>
            <c:strRef>
              <c:f>'19次アンケート報告書（市町村）'!$U$71</c:f>
              <c:strCache>
                <c:ptCount val="1"/>
                <c:pt idx="0">
                  <c:v>第18次</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'19次アンケート報告書（市町村）'!$Q$72:$T$75</c:f>
              <c:strCache>
                <c:ptCount val="4"/>
                <c:pt idx="0">
                  <c:v>ある</c:v>
                </c:pt>
                <c:pt idx="1">
                  <c:v>設置予定</c:v>
                </c:pt>
                <c:pt idx="2">
                  <c:v>検討中</c:v>
                </c:pt>
                <c:pt idx="3">
                  <c:v>ない</c:v>
                </c:pt>
              </c:strCache>
            </c:strRef>
          </c:cat>
          <c:val>
            <c:numRef>
              <c:f>'19次アンケート報告書（市町村）'!$U$72:$U$75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479D-4E51-9D39-B09FCC0AABFF}"/>
            </c:ext>
          </c:extLst>
        </c:ser>
        <c:dLbls>
          <c:dLblPos val="outEnd"/>
          <c:showLegendKey val="0"/>
          <c:showVal val="1"/>
          <c:showCatName val="0"/>
          <c:showSerName val="0"/>
          <c:showPercent val="0"/>
          <c:showBubbleSize val="0"/>
        </c:dLbls>
        <c:gapWidth val="25"/>
        <c:overlap val="-25"/>
        <c:axId val="475778160"/>
        <c:axId val="475779336"/>
      </c:barChart>
      <c:catAx>
        <c:axId val="4757781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475779336"/>
        <c:crosses val="autoZero"/>
        <c:auto val="1"/>
        <c:lblAlgn val="ctr"/>
        <c:lblOffset val="100"/>
        <c:noMultiLvlLbl val="0"/>
      </c:catAx>
      <c:valAx>
        <c:axId val="475779336"/>
        <c:scaling>
          <c:orientation val="minMax"/>
        </c:scaling>
        <c:delete val="1"/>
        <c:axPos val="t"/>
        <c:numFmt formatCode="General" sourceLinked="1"/>
        <c:majorTickMark val="none"/>
        <c:minorTickMark val="none"/>
        <c:tickLblPos val="nextTo"/>
        <c:crossAx val="475778160"/>
        <c:crosses val="autoZero"/>
        <c:crossBetween val="between"/>
      </c:valAx>
      <c:spPr>
        <a:noFill/>
        <a:ln>
          <a:noFill/>
        </a:ln>
        <a:effectLst/>
      </c:spPr>
    </c:plotArea>
    <c:legend>
      <c:legendPos val="r"/>
      <c:layout>
        <c:manualLayout>
          <c:xMode val="edge"/>
          <c:yMode val="edge"/>
          <c:x val="0.8232811561205452"/>
          <c:y val="0.13862850905353927"/>
          <c:w val="0.17271700977136895"/>
          <c:h val="0.11803257881256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t>問</a:t>
            </a:r>
            <a:r>
              <a:rPr lang="en-US" altLang="ja-JP" sz="1000"/>
              <a:t>7</a:t>
            </a:r>
            <a:r>
              <a:rPr lang="ja-JP" altLang="en-US" sz="1000"/>
              <a:t>（</a:t>
            </a:r>
            <a:r>
              <a:rPr lang="en-US" altLang="ja-JP" sz="1000"/>
              <a:t>2</a:t>
            </a:r>
            <a:r>
              <a:rPr lang="ja-JP" altLang="en-US" sz="1000"/>
              <a:t>）障害者差別解消条例は制定されましたか？</a:t>
            </a:r>
            <a:endParaRPr lang="en-US" sz="1000"/>
          </a:p>
        </c:rich>
      </c:tx>
      <c:layout>
        <c:manualLayout>
          <c:xMode val="edge"/>
          <c:yMode val="edge"/>
          <c:x val="3.6575951727817406E-2"/>
          <c:y val="6.5748061249009532E-3"/>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p>
      </c:txPr>
    </c:title>
    <c:autoTitleDeleted val="0"/>
    <c:plotArea>
      <c:layout>
        <c:manualLayout>
          <c:layoutTarget val="inner"/>
          <c:xMode val="edge"/>
          <c:yMode val="edge"/>
          <c:x val="0.18002291967025252"/>
          <c:y val="0.15748645733165412"/>
          <c:w val="0.71650319766367232"/>
          <c:h val="0.82805799118863854"/>
        </c:manualLayout>
      </c:layout>
      <c:barChart>
        <c:barDir val="bar"/>
        <c:grouping val="clustered"/>
        <c:varyColors val="0"/>
        <c:ser>
          <c:idx val="1"/>
          <c:order val="0"/>
          <c:tx>
            <c:strRef>
              <c:f>'19次アンケート報告書（市町村）'!$X$258</c:f>
              <c:strCache>
                <c:ptCount val="1"/>
                <c:pt idx="0">
                  <c:v>第19次</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'19次アンケート報告書（市町村）'!$Q$259:$T$262</c:f>
              <c:strCache>
                <c:ptCount val="4"/>
                <c:pt idx="0">
                  <c:v>はい</c:v>
                </c:pt>
                <c:pt idx="1">
                  <c:v>制定予定</c:v>
                </c:pt>
                <c:pt idx="2">
                  <c:v>準備中</c:v>
                </c:pt>
                <c:pt idx="3">
                  <c:v>いいえ</c:v>
                </c:pt>
              </c:strCache>
            </c:strRef>
          </c:cat>
          <c:val>
            <c:numRef>
              <c:f>'19次アンケート報告書（市町村）'!$X$259:$X$262</c:f>
              <c:numCache>
                <c:formatCode>General</c:formatCode>
                <c:ptCount val="4"/>
                <c:pt idx="0">
                  <c:v>5</c:v>
                </c:pt>
                <c:pt idx="1">
                  <c:v>2</c:v>
                </c:pt>
                <c:pt idx="2">
                  <c:v>2</c:v>
                </c:pt>
                <c:pt idx="3">
                  <c:v>28</c:v>
                </c:pt>
              </c:numCache>
            </c:numRef>
          </c:val>
          <c:extLst>
            <c:ext xmlns:c16="http://schemas.microsoft.com/office/drawing/2014/chart" uri="{C3380CC4-5D6E-409C-BE32-E72D297353CC}">
              <c16:uniqueId val="{00000001-24BE-4777-B7D2-019D5B96732E}"/>
            </c:ext>
          </c:extLst>
        </c:ser>
        <c:ser>
          <c:idx val="2"/>
          <c:order val="1"/>
          <c:tx>
            <c:strRef>
              <c:f>'19次アンケート報告書（市町村）'!$U$258</c:f>
              <c:strCache>
                <c:ptCount val="1"/>
                <c:pt idx="0">
                  <c:v>第18次</c:v>
                </c:pt>
              </c:strCache>
            </c:strRef>
          </c:tx>
          <c:spPr>
            <a:solidFill>
              <a:schemeClr val="tx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'19次アンケート報告書（市町村）'!$Q$259:$T$262</c:f>
              <c:strCache>
                <c:ptCount val="4"/>
                <c:pt idx="0">
                  <c:v>はい</c:v>
                </c:pt>
                <c:pt idx="1">
                  <c:v>制定予定</c:v>
                </c:pt>
                <c:pt idx="2">
                  <c:v>準備中</c:v>
                </c:pt>
                <c:pt idx="3">
                  <c:v>いいえ</c:v>
                </c:pt>
              </c:strCache>
            </c:strRef>
          </c:cat>
          <c:val>
            <c:numRef>
              <c:f>'19次アンケート報告書（市町村）'!$U$259:$U$262</c:f>
              <c:numCache>
                <c:formatCode>General</c:formatCode>
                <c:ptCount val="4"/>
                <c:pt idx="0">
                  <c:v>3</c:v>
                </c:pt>
                <c:pt idx="1">
                  <c:v>0</c:v>
                </c:pt>
                <c:pt idx="2">
                  <c:v>3</c:v>
                </c:pt>
                <c:pt idx="3">
                  <c:v>30</c:v>
                </c:pt>
              </c:numCache>
            </c:numRef>
          </c:val>
          <c:extLst>
            <c:ext xmlns:c16="http://schemas.microsoft.com/office/drawing/2014/chart" uri="{C3380CC4-5D6E-409C-BE32-E72D297353CC}">
              <c16:uniqueId val="{00000001-479D-4E51-9D39-B09FCC0AABFF}"/>
            </c:ext>
          </c:extLst>
        </c:ser>
        <c:dLbls>
          <c:dLblPos val="outEnd"/>
          <c:showLegendKey val="0"/>
          <c:showVal val="1"/>
          <c:showCatName val="0"/>
          <c:showSerName val="0"/>
          <c:showPercent val="0"/>
          <c:showBubbleSize val="0"/>
        </c:dLbls>
        <c:gapWidth val="25"/>
        <c:overlap val="-25"/>
        <c:axId val="661254624"/>
        <c:axId val="661247960"/>
      </c:barChart>
      <c:catAx>
        <c:axId val="661254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661247960"/>
        <c:crosses val="autoZero"/>
        <c:auto val="1"/>
        <c:lblAlgn val="ctr"/>
        <c:lblOffset val="100"/>
        <c:noMultiLvlLbl val="0"/>
      </c:catAx>
      <c:valAx>
        <c:axId val="661247960"/>
        <c:scaling>
          <c:orientation val="minMax"/>
        </c:scaling>
        <c:delete val="1"/>
        <c:axPos val="t"/>
        <c:numFmt formatCode="General" sourceLinked="1"/>
        <c:majorTickMark val="none"/>
        <c:minorTickMark val="none"/>
        <c:tickLblPos val="nextTo"/>
        <c:crossAx val="661254624"/>
        <c:crosses val="autoZero"/>
        <c:crossBetween val="between"/>
      </c:valAx>
      <c:spPr>
        <a:noFill/>
        <a:ln>
          <a:noFill/>
        </a:ln>
        <a:effectLst/>
      </c:spPr>
    </c:plotArea>
    <c:legend>
      <c:legendPos val="r"/>
      <c:layout>
        <c:manualLayout>
          <c:xMode val="edge"/>
          <c:yMode val="edge"/>
          <c:x val="0.8232811561205452"/>
          <c:y val="0.13862850905353927"/>
          <c:w val="0.17271700977136895"/>
          <c:h val="0.11803257881256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solidFill>
                  <a:sysClr val="windowText" lastClr="000000"/>
                </a:solidFill>
              </a:rPr>
              <a:t>問</a:t>
            </a:r>
            <a:r>
              <a:rPr lang="en-US" altLang="ja-JP" sz="1000">
                <a:solidFill>
                  <a:sysClr val="windowText" lastClr="000000"/>
                </a:solidFill>
              </a:rPr>
              <a:t>1(2)</a:t>
            </a:r>
            <a:r>
              <a:rPr lang="ja-JP" sz="1000">
                <a:solidFill>
                  <a:sysClr val="windowText" lastClr="000000"/>
                </a:solidFill>
              </a:rPr>
              <a:t>② 物品調達･人的支援の協定締結は</a:t>
            </a:r>
            <a:endParaRPr lang="en-US" sz="1000">
              <a:solidFill>
                <a:sysClr val="windowText" lastClr="000000"/>
              </a:solidFill>
            </a:endParaRPr>
          </a:p>
          <a:p>
            <a:pPr algn="l">
              <a:defRPr>
                <a:solidFill>
                  <a:sysClr val="windowText" lastClr="000000"/>
                </a:solidFill>
              </a:defRPr>
            </a:pPr>
            <a:r>
              <a:rPr lang="ja-JP" sz="1000">
                <a:solidFill>
                  <a:sysClr val="windowText" lastClr="000000"/>
                </a:solidFill>
              </a:rPr>
              <a:t>           </a:t>
            </a:r>
            <a:r>
              <a:rPr lang="ja-JP" altLang="en-US" sz="1000">
                <a:solidFill>
                  <a:sysClr val="windowText" lastClr="000000"/>
                </a:solidFill>
              </a:rPr>
              <a:t> </a:t>
            </a:r>
            <a:r>
              <a:rPr lang="ja-JP" sz="1000">
                <a:solidFill>
                  <a:sysClr val="windowText" lastClr="000000"/>
                </a:solidFill>
              </a:rPr>
              <a:t> しましたか？</a:t>
            </a:r>
          </a:p>
        </c:rich>
      </c:tx>
      <c:layout>
        <c:manualLayout>
          <c:xMode val="edge"/>
          <c:yMode val="edge"/>
          <c:x val="3.632166318038713E-3"/>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p>
      </c:txPr>
    </c:title>
    <c:autoTitleDeleted val="0"/>
    <c:plotArea>
      <c:layout>
        <c:manualLayout>
          <c:layoutTarget val="inner"/>
          <c:xMode val="edge"/>
          <c:yMode val="edge"/>
          <c:x val="0.15210296092919023"/>
          <c:y val="0.26873724117818604"/>
          <c:w val="0.74204660401628875"/>
          <c:h val="0.68857159521726463"/>
        </c:manualLayout>
      </c:layout>
      <c:barChart>
        <c:barDir val="bar"/>
        <c:grouping val="clustered"/>
        <c:varyColors val="0"/>
        <c:ser>
          <c:idx val="2"/>
          <c:order val="0"/>
          <c:tx>
            <c:strRef>
              <c:f>'19次アンケート報告書（市町村）'!$X$34</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'19次アンケート報告書（市町村）'!$Q$35:$T$36</c:f>
              <c:strCache>
                <c:ptCount val="2"/>
                <c:pt idx="0">
                  <c:v>はい</c:v>
                </c:pt>
                <c:pt idx="1">
                  <c:v>いいえ</c:v>
                </c:pt>
              </c:strCache>
            </c:strRef>
          </c:cat>
          <c:val>
            <c:numRef>
              <c:f>'19次アンケート報告書（市町村）'!$X$35:$X$36</c:f>
              <c:numCache>
                <c:formatCode>General</c:formatCode>
                <c:ptCount val="2"/>
                <c:pt idx="0">
                  <c:v>20</c:v>
                </c:pt>
                <c:pt idx="1">
                  <c:v>18</c:v>
                </c:pt>
              </c:numCache>
            </c:numRef>
          </c:val>
          <c:extLst>
            <c:ext xmlns:c16="http://schemas.microsoft.com/office/drawing/2014/chart" uri="{C3380CC4-5D6E-409C-BE32-E72D297353CC}">
              <c16:uniqueId val="{00000008-C1A0-49AC-900E-EE5748FD2488}"/>
            </c:ext>
          </c:extLst>
        </c:ser>
        <c:ser>
          <c:idx val="0"/>
          <c:order val="1"/>
          <c:tx>
            <c:strRef>
              <c:f>'19次アンケート報告書（市町村）'!$U$34</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'19次アンケート報告書（市町村）'!$Q$35:$T$36</c:f>
              <c:strCache>
                <c:ptCount val="2"/>
                <c:pt idx="0">
                  <c:v>はい</c:v>
                </c:pt>
                <c:pt idx="1">
                  <c:v>いいえ</c:v>
                </c:pt>
              </c:strCache>
            </c:strRef>
          </c:cat>
          <c:val>
            <c:numRef>
              <c:f>'19次アンケート報告書（市町村）'!$U$35:$U$36</c:f>
              <c:numCache>
                <c:formatCode>General</c:formatCode>
                <c:ptCount val="2"/>
                <c:pt idx="0">
                  <c:v>18</c:v>
                </c:pt>
                <c:pt idx="1">
                  <c:v>18</c:v>
                </c:pt>
              </c:numCache>
            </c:numRef>
          </c:val>
          <c:extLst>
            <c:ext xmlns:c16="http://schemas.microsoft.com/office/drawing/2014/chart" uri="{C3380CC4-5D6E-409C-BE32-E72D297353CC}">
              <c16:uniqueId val="{00000000-AA8C-4B67-A901-B13DFFC7874D}"/>
            </c:ext>
          </c:extLst>
        </c:ser>
        <c:dLbls>
          <c:dLblPos val="outEnd"/>
          <c:showLegendKey val="0"/>
          <c:showVal val="1"/>
          <c:showCatName val="0"/>
          <c:showSerName val="0"/>
          <c:showPercent val="0"/>
          <c:showBubbleSize val="0"/>
        </c:dLbls>
        <c:gapWidth val="25"/>
        <c:overlap val="-25"/>
        <c:axId val="658600864"/>
        <c:axId val="658601256"/>
      </c:barChart>
      <c:catAx>
        <c:axId val="65860086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658601256"/>
        <c:crosses val="autoZero"/>
        <c:auto val="1"/>
        <c:lblAlgn val="ctr"/>
        <c:lblOffset val="100"/>
        <c:noMultiLvlLbl val="0"/>
      </c:catAx>
      <c:valAx>
        <c:axId val="658601256"/>
        <c:scaling>
          <c:orientation val="minMax"/>
        </c:scaling>
        <c:delete val="1"/>
        <c:axPos val="t"/>
        <c:numFmt formatCode="General" sourceLinked="1"/>
        <c:majorTickMark val="out"/>
        <c:minorTickMark val="none"/>
        <c:tickLblPos val="nextTo"/>
        <c:crossAx val="658600864"/>
        <c:crosses val="autoZero"/>
        <c:crossBetween val="between"/>
      </c:valAx>
      <c:spPr>
        <a:noFill/>
        <a:ln>
          <a:noFill/>
        </a:ln>
        <a:effectLst/>
      </c:spPr>
    </c:plotArea>
    <c:legend>
      <c:legendPos val="r"/>
      <c:layout>
        <c:manualLayout>
          <c:xMode val="edge"/>
          <c:yMode val="edge"/>
          <c:x val="0.79797533230205808"/>
          <c:y val="0.1657556138815981"/>
          <c:w val="0.19707034072361423"/>
          <c:h val="0.1671515932494602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t>問</a:t>
            </a:r>
            <a:r>
              <a:rPr lang="en-US" altLang="ja-JP" sz="1000"/>
              <a:t>1(2)</a:t>
            </a:r>
            <a:r>
              <a:rPr lang="ja-JP" sz="1000"/>
              <a:t>③ 避難所設置運営マニュアルは</a:t>
            </a:r>
            <a:endParaRPr lang="en-US" sz="1000"/>
          </a:p>
          <a:p>
            <a:pPr algn="l">
              <a:defRPr/>
            </a:pPr>
            <a:r>
              <a:rPr lang="ja-JP" sz="1000"/>
              <a:t>             ありますか？</a:t>
            </a:r>
          </a:p>
        </c:rich>
      </c:tx>
      <c:layout>
        <c:manualLayout>
          <c:xMode val="edge"/>
          <c:yMode val="edge"/>
          <c:x val="1.4441586111566113E-3"/>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p>
      </c:txPr>
    </c:title>
    <c:autoTitleDeleted val="0"/>
    <c:plotArea>
      <c:layout>
        <c:manualLayout>
          <c:layoutTarget val="inner"/>
          <c:xMode val="edge"/>
          <c:yMode val="edge"/>
          <c:x val="0.15631853272070997"/>
          <c:y val="0.20843397698275823"/>
          <c:w val="0.73610137274611676"/>
          <c:h val="0.7496604745367651"/>
        </c:manualLayout>
      </c:layout>
      <c:barChart>
        <c:barDir val="bar"/>
        <c:grouping val="clustered"/>
        <c:varyColors val="0"/>
        <c:ser>
          <c:idx val="2"/>
          <c:order val="0"/>
          <c:tx>
            <c:strRef>
              <c:f>'19次アンケート報告書（市町村）'!$X$46</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'19次アンケート報告書（市町村）'!$Q$47:$T$48</c:f>
              <c:strCache>
                <c:ptCount val="2"/>
                <c:pt idx="0">
                  <c:v>はい</c:v>
                </c:pt>
                <c:pt idx="1">
                  <c:v>いいえ</c:v>
                </c:pt>
              </c:strCache>
            </c:strRef>
          </c:cat>
          <c:val>
            <c:numRef>
              <c:f>'19次アンケート報告書（市町村）'!$X$47:$X$48</c:f>
              <c:numCache>
                <c:formatCode>General</c:formatCode>
                <c:ptCount val="2"/>
                <c:pt idx="0">
                  <c:v>19</c:v>
                </c:pt>
                <c:pt idx="1">
                  <c:v>19</c:v>
                </c:pt>
              </c:numCache>
            </c:numRef>
          </c:val>
          <c:extLst>
            <c:ext xmlns:c16="http://schemas.microsoft.com/office/drawing/2014/chart" uri="{C3380CC4-5D6E-409C-BE32-E72D297353CC}">
              <c16:uniqueId val="{00000001-0485-4A18-9CD8-EC46ACE12605}"/>
            </c:ext>
          </c:extLst>
        </c:ser>
        <c:ser>
          <c:idx val="0"/>
          <c:order val="1"/>
          <c:tx>
            <c:strRef>
              <c:f>'19次アンケート報告書（市町村）'!$U$46</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'19次アンケート報告書（市町村）'!$Q$47:$T$48</c:f>
              <c:strCache>
                <c:ptCount val="2"/>
                <c:pt idx="0">
                  <c:v>はい</c:v>
                </c:pt>
                <c:pt idx="1">
                  <c:v>いいえ</c:v>
                </c:pt>
              </c:strCache>
            </c:strRef>
          </c:cat>
          <c:val>
            <c:numRef>
              <c:f>'19次アンケート報告書（市町村）'!$U$47:$U$48</c:f>
              <c:numCache>
                <c:formatCode>General</c:formatCode>
                <c:ptCount val="2"/>
                <c:pt idx="0">
                  <c:v>19</c:v>
                </c:pt>
                <c:pt idx="1">
                  <c:v>17</c:v>
                </c:pt>
              </c:numCache>
            </c:numRef>
          </c:val>
          <c:extLst>
            <c:ext xmlns:c16="http://schemas.microsoft.com/office/drawing/2014/chart" uri="{C3380CC4-5D6E-409C-BE32-E72D297353CC}">
              <c16:uniqueId val="{00000000-227E-4712-89CF-D00E23A9E333}"/>
            </c:ext>
          </c:extLst>
        </c:ser>
        <c:dLbls>
          <c:dLblPos val="outEnd"/>
          <c:showLegendKey val="0"/>
          <c:showVal val="1"/>
          <c:showCatName val="0"/>
          <c:showSerName val="0"/>
          <c:showPercent val="0"/>
          <c:showBubbleSize val="0"/>
        </c:dLbls>
        <c:gapWidth val="25"/>
        <c:overlap val="-25"/>
        <c:axId val="658591456"/>
        <c:axId val="658590672"/>
      </c:barChart>
      <c:catAx>
        <c:axId val="658591456"/>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658590672"/>
        <c:crosses val="autoZero"/>
        <c:auto val="1"/>
        <c:lblAlgn val="ctr"/>
        <c:lblOffset val="100"/>
        <c:noMultiLvlLbl val="0"/>
      </c:catAx>
      <c:valAx>
        <c:axId val="658590672"/>
        <c:scaling>
          <c:orientation val="minMax"/>
        </c:scaling>
        <c:delete val="1"/>
        <c:axPos val="t"/>
        <c:numFmt formatCode="General" sourceLinked="1"/>
        <c:majorTickMark val="out"/>
        <c:minorTickMark val="none"/>
        <c:tickLblPos val="nextTo"/>
        <c:crossAx val="658591456"/>
        <c:crosses val="autoZero"/>
        <c:crossBetween val="between"/>
      </c:valAx>
      <c:spPr>
        <a:noFill/>
        <a:ln>
          <a:noFill/>
        </a:ln>
        <a:effectLst/>
      </c:spPr>
    </c:plotArea>
    <c:legend>
      <c:legendPos val="r"/>
      <c:layout>
        <c:manualLayout>
          <c:xMode val="edge"/>
          <c:yMode val="edge"/>
          <c:x val="0.81660728297714602"/>
          <c:y val="0.20565497681914749"/>
          <c:w val="0.17702201052309194"/>
          <c:h val="0.1629252875367596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solidFill>
                  <a:sysClr val="windowText" lastClr="000000"/>
                </a:solidFill>
              </a:rPr>
              <a:t>問</a:t>
            </a:r>
            <a:r>
              <a:rPr lang="en-US" altLang="ja-JP" sz="1000">
                <a:solidFill>
                  <a:sysClr val="windowText" lastClr="000000"/>
                </a:solidFill>
              </a:rPr>
              <a:t>3(1)</a:t>
            </a:r>
            <a:r>
              <a:rPr lang="ja-JP" altLang="en-US" sz="1000">
                <a:solidFill>
                  <a:sysClr val="windowText" lastClr="000000"/>
                </a:solidFill>
              </a:rPr>
              <a:t>  </a:t>
            </a:r>
            <a:r>
              <a:rPr lang="ja-JP" sz="1000">
                <a:solidFill>
                  <a:sysClr val="windowText" lastClr="000000"/>
                </a:solidFill>
              </a:rPr>
              <a:t>災害時要援護者制度を導入しました</a:t>
            </a:r>
            <a:endParaRPr lang="en-US" altLang="ja-JP" sz="1000">
              <a:solidFill>
                <a:sysClr val="windowText" lastClr="000000"/>
              </a:solidFill>
            </a:endParaRPr>
          </a:p>
          <a:p>
            <a:pPr algn="l">
              <a:defRPr sz="1000"/>
            </a:pPr>
            <a:r>
              <a:rPr lang="ja-JP" altLang="en-US" sz="1000">
                <a:solidFill>
                  <a:sysClr val="windowText" lastClr="000000"/>
                </a:solidFill>
              </a:rPr>
              <a:t>          </a:t>
            </a:r>
            <a:r>
              <a:rPr lang="ja-JP" sz="1000">
                <a:solidFill>
                  <a:sysClr val="windowText" lastClr="000000"/>
                </a:solidFill>
              </a:rPr>
              <a:t>か？</a:t>
            </a:r>
          </a:p>
        </c:rich>
      </c:tx>
      <c:layout>
        <c:manualLayout>
          <c:xMode val="edge"/>
          <c:yMode val="edge"/>
          <c:x val="2.8203292770221716E-3"/>
          <c:y val="3.2006334403730258E-3"/>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ltLang="ja-JP"/>
        </a:p>
      </c:txPr>
    </c:title>
    <c:autoTitleDeleted val="0"/>
    <c:plotArea>
      <c:layout>
        <c:manualLayout>
          <c:layoutTarget val="inner"/>
          <c:xMode val="edge"/>
          <c:yMode val="edge"/>
          <c:x val="0.17402738010021473"/>
          <c:y val="0.23734834821624951"/>
          <c:w val="0.72022429014555001"/>
          <c:h val="0.72758544846698636"/>
        </c:manualLayout>
      </c:layout>
      <c:barChart>
        <c:barDir val="bar"/>
        <c:grouping val="clustered"/>
        <c:varyColors val="0"/>
        <c:ser>
          <c:idx val="2"/>
          <c:order val="0"/>
          <c:tx>
            <c:strRef>
              <c:f>'19次アンケート報告書（市町村）'!$X$121</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'19次アンケート報告書（市町村）'!$Q$122:$T$123</c:f>
              <c:strCache>
                <c:ptCount val="2"/>
                <c:pt idx="0">
                  <c:v>はい</c:v>
                </c:pt>
                <c:pt idx="1">
                  <c:v>いいえ</c:v>
                </c:pt>
              </c:strCache>
            </c:strRef>
          </c:cat>
          <c:val>
            <c:numRef>
              <c:f>'19次アンケート報告書（市町村）'!$X$122:$X$123</c:f>
              <c:numCache>
                <c:formatCode>General</c:formatCode>
                <c:ptCount val="2"/>
                <c:pt idx="0">
                  <c:v>25</c:v>
                </c:pt>
                <c:pt idx="1">
                  <c:v>13</c:v>
                </c:pt>
              </c:numCache>
            </c:numRef>
          </c:val>
          <c:extLst>
            <c:ext xmlns:c16="http://schemas.microsoft.com/office/drawing/2014/chart" uri="{C3380CC4-5D6E-409C-BE32-E72D297353CC}">
              <c16:uniqueId val="{00000001-1B90-4ABE-AEDA-410310D41CB5}"/>
            </c:ext>
          </c:extLst>
        </c:ser>
        <c:ser>
          <c:idx val="0"/>
          <c:order val="1"/>
          <c:tx>
            <c:strRef>
              <c:f>'19次アンケート報告書（市町村）'!$U$121</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'19次アンケート報告書（市町村）'!$Q$122:$T$123</c:f>
              <c:strCache>
                <c:ptCount val="2"/>
                <c:pt idx="0">
                  <c:v>はい</c:v>
                </c:pt>
                <c:pt idx="1">
                  <c:v>いいえ</c:v>
                </c:pt>
              </c:strCache>
            </c:strRef>
          </c:cat>
          <c:val>
            <c:numRef>
              <c:f>'19次アンケート報告書（市町村）'!$U$122:$U$123</c:f>
              <c:numCache>
                <c:formatCode>General</c:formatCode>
                <c:ptCount val="2"/>
                <c:pt idx="0">
                  <c:v>25</c:v>
                </c:pt>
                <c:pt idx="1">
                  <c:v>11</c:v>
                </c:pt>
              </c:numCache>
            </c:numRef>
          </c:val>
          <c:extLst>
            <c:ext xmlns:c16="http://schemas.microsoft.com/office/drawing/2014/chart" uri="{C3380CC4-5D6E-409C-BE32-E72D297353CC}">
              <c16:uniqueId val="{00000000-05E9-4490-BE54-E85284C83F6A}"/>
            </c:ext>
          </c:extLst>
        </c:ser>
        <c:dLbls>
          <c:dLblPos val="outEnd"/>
          <c:showLegendKey val="0"/>
          <c:showVal val="1"/>
          <c:showCatName val="0"/>
          <c:showSerName val="0"/>
          <c:showPercent val="0"/>
          <c:showBubbleSize val="0"/>
        </c:dLbls>
        <c:gapWidth val="25"/>
        <c:overlap val="-25"/>
        <c:axId val="480538784"/>
        <c:axId val="480531728"/>
      </c:barChart>
      <c:catAx>
        <c:axId val="480538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480531728"/>
        <c:crosses val="autoZero"/>
        <c:auto val="1"/>
        <c:lblAlgn val="ctr"/>
        <c:lblOffset val="100"/>
        <c:noMultiLvlLbl val="0"/>
      </c:catAx>
      <c:valAx>
        <c:axId val="480531728"/>
        <c:scaling>
          <c:orientation val="minMax"/>
        </c:scaling>
        <c:delete val="1"/>
        <c:axPos val="t"/>
        <c:numFmt formatCode="General" sourceLinked="1"/>
        <c:majorTickMark val="none"/>
        <c:minorTickMark val="none"/>
        <c:tickLblPos val="nextTo"/>
        <c:crossAx val="480538784"/>
        <c:crosses val="autoZero"/>
        <c:crossBetween val="between"/>
      </c:valAx>
      <c:spPr>
        <a:noFill/>
        <a:ln>
          <a:noFill/>
        </a:ln>
        <a:effectLst/>
      </c:spPr>
    </c:plotArea>
    <c:legend>
      <c:legendPos val="r"/>
      <c:layout>
        <c:manualLayout>
          <c:xMode val="edge"/>
          <c:yMode val="edge"/>
          <c:x val="0.80841012529370337"/>
          <c:y val="7.2748827744846506E-2"/>
          <c:w val="0.18378255909500674"/>
          <c:h val="0.1710347659056584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sz="1000"/>
              <a:t>問</a:t>
            </a:r>
            <a:r>
              <a:rPr lang="en-US" sz="1000"/>
              <a:t>3</a:t>
            </a:r>
            <a:r>
              <a:rPr lang="en-US" altLang="ja-JP" sz="1000"/>
              <a:t>(2)</a:t>
            </a:r>
            <a:r>
              <a:rPr lang="ja-JP" altLang="en-US" sz="1000"/>
              <a:t>⑧ </a:t>
            </a:r>
            <a:r>
              <a:rPr lang="ja-JP" sz="1000"/>
              <a:t> 災害時要援護者登録制度の導入</a:t>
            </a:r>
            <a:endParaRPr lang="en-US" sz="1000"/>
          </a:p>
          <a:p>
            <a:pPr algn="l">
              <a:defRPr sz="1000"/>
            </a:pPr>
            <a:r>
              <a:rPr lang="ja-JP" sz="1000"/>
              <a:t>            </a:t>
            </a:r>
            <a:r>
              <a:rPr lang="ja-JP" altLang="en-US" sz="1000"/>
              <a:t>  </a:t>
            </a:r>
            <a:r>
              <a:rPr lang="ja-JP" sz="1000"/>
              <a:t>予定はありますか？</a:t>
            </a:r>
          </a:p>
        </c:rich>
      </c:tx>
      <c:layout>
        <c:manualLayout>
          <c:xMode val="edge"/>
          <c:yMode val="edge"/>
          <c:x val="2.8470666518797768E-3"/>
          <c:y val="8.2776436279920716E-4"/>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p>
      </c:txPr>
    </c:title>
    <c:autoTitleDeleted val="0"/>
    <c:plotArea>
      <c:layout>
        <c:manualLayout>
          <c:layoutTarget val="inner"/>
          <c:xMode val="edge"/>
          <c:yMode val="edge"/>
          <c:x val="0.18002291967025252"/>
          <c:y val="0.15748645733165412"/>
          <c:w val="0.71650319766367232"/>
          <c:h val="0.82805799118863854"/>
        </c:manualLayout>
      </c:layout>
      <c:barChart>
        <c:barDir val="bar"/>
        <c:grouping val="clustered"/>
        <c:varyColors val="0"/>
        <c:ser>
          <c:idx val="1"/>
          <c:order val="0"/>
          <c:tx>
            <c:strRef>
              <c:f>'19次アンケート報告書（市町村）'!$X$164</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'19次アンケート報告書（市町村）'!$Q$165:$T$169</c15:sqref>
                  </c15:fullRef>
                </c:ext>
              </c:extLst>
              <c:f>'19次アンケート報告書（市町村）'!$Q$165:$T$168</c:f>
              <c:strCache>
                <c:ptCount val="4"/>
                <c:pt idx="0">
                  <c:v>はい</c:v>
                </c:pt>
                <c:pt idx="1">
                  <c:v>導入予定</c:v>
                </c:pt>
                <c:pt idx="2">
                  <c:v>検討中</c:v>
                </c:pt>
                <c:pt idx="3">
                  <c:v>ない</c:v>
                </c:pt>
              </c:strCache>
            </c:strRef>
          </c:cat>
          <c:val>
            <c:numRef>
              <c:extLst>
                <c:ext xmlns:c15="http://schemas.microsoft.com/office/drawing/2012/chart" uri="{02D57815-91ED-43cb-92C2-25804820EDAC}">
                  <c15:fullRef>
                    <c15:sqref>'19次アンケート報告書（市町村）'!$X$165:$X$169</c15:sqref>
                  </c15:fullRef>
                </c:ext>
              </c:extLst>
              <c:f>'19次アンケート報告書（市町村）'!$X$165:$X$168</c:f>
              <c:numCache>
                <c:formatCode>General</c:formatCode>
                <c:ptCount val="4"/>
                <c:pt idx="0">
                  <c:v>0</c:v>
                </c:pt>
                <c:pt idx="1">
                  <c:v>0</c:v>
                </c:pt>
                <c:pt idx="2">
                  <c:v>10</c:v>
                </c:pt>
                <c:pt idx="3">
                  <c:v>3</c:v>
                </c:pt>
              </c:numCache>
            </c:numRef>
          </c:val>
          <c:extLst>
            <c:ext xmlns:c16="http://schemas.microsoft.com/office/drawing/2014/chart" uri="{C3380CC4-5D6E-409C-BE32-E72D297353CC}">
              <c16:uniqueId val="{00000001-24BE-4777-B7D2-019D5B96732E}"/>
            </c:ext>
          </c:extLst>
        </c:ser>
        <c:ser>
          <c:idx val="2"/>
          <c:order val="1"/>
          <c:tx>
            <c:strRef>
              <c:f>'19次アンケート報告書（市町村）'!$U$164</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'19次アンケート報告書（市町村）'!$Q$165:$T$169</c15:sqref>
                  </c15:fullRef>
                </c:ext>
              </c:extLst>
              <c:f>'19次アンケート報告書（市町村）'!$Q$165:$T$168</c:f>
              <c:strCache>
                <c:ptCount val="4"/>
                <c:pt idx="0">
                  <c:v>はい</c:v>
                </c:pt>
                <c:pt idx="1">
                  <c:v>導入予定</c:v>
                </c:pt>
                <c:pt idx="2">
                  <c:v>検討中</c:v>
                </c:pt>
                <c:pt idx="3">
                  <c:v>ない</c:v>
                </c:pt>
              </c:strCache>
            </c:strRef>
          </c:cat>
          <c:val>
            <c:numRef>
              <c:extLst>
                <c:ext xmlns:c15="http://schemas.microsoft.com/office/drawing/2012/chart" uri="{02D57815-91ED-43cb-92C2-25804820EDAC}">
                  <c15:fullRef>
                    <c15:sqref>'19次アンケート報告書（市町村）'!$U$165:$U$169</c15:sqref>
                  </c15:fullRef>
                </c:ext>
              </c:extLst>
              <c:f>'19次アンケート報告書（市町村）'!$U$165:$U$168</c:f>
              <c:numCache>
                <c:formatCode>General</c:formatCode>
                <c:ptCount val="4"/>
                <c:pt idx="0">
                  <c:v>0</c:v>
                </c:pt>
                <c:pt idx="1">
                  <c:v>2</c:v>
                </c:pt>
                <c:pt idx="2">
                  <c:v>7</c:v>
                </c:pt>
                <c:pt idx="3">
                  <c:v>0</c:v>
                </c:pt>
              </c:numCache>
            </c:numRef>
          </c:val>
          <c:extLst>
            <c:ext xmlns:c16="http://schemas.microsoft.com/office/drawing/2014/chart" uri="{C3380CC4-5D6E-409C-BE32-E72D297353CC}">
              <c16:uniqueId val="{00000001-479D-4E51-9D39-B09FCC0AABFF}"/>
            </c:ext>
          </c:extLst>
        </c:ser>
        <c:dLbls>
          <c:dLblPos val="outEnd"/>
          <c:showLegendKey val="0"/>
          <c:showVal val="1"/>
          <c:showCatName val="0"/>
          <c:showSerName val="0"/>
          <c:showPercent val="0"/>
          <c:showBubbleSize val="0"/>
        </c:dLbls>
        <c:gapWidth val="25"/>
        <c:overlap val="-25"/>
        <c:axId val="480539176"/>
        <c:axId val="480540352"/>
      </c:barChart>
      <c:catAx>
        <c:axId val="4805391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480540352"/>
        <c:crosses val="autoZero"/>
        <c:auto val="1"/>
        <c:lblAlgn val="ctr"/>
        <c:lblOffset val="100"/>
        <c:noMultiLvlLbl val="0"/>
      </c:catAx>
      <c:valAx>
        <c:axId val="480540352"/>
        <c:scaling>
          <c:orientation val="minMax"/>
        </c:scaling>
        <c:delete val="1"/>
        <c:axPos val="t"/>
        <c:numFmt formatCode="General" sourceLinked="1"/>
        <c:majorTickMark val="none"/>
        <c:minorTickMark val="none"/>
        <c:tickLblPos val="nextTo"/>
        <c:crossAx val="480539176"/>
        <c:crosses val="autoZero"/>
        <c:crossBetween val="between"/>
      </c:valAx>
      <c:spPr>
        <a:noFill/>
        <a:ln>
          <a:noFill/>
        </a:ln>
        <a:effectLst/>
      </c:spPr>
    </c:plotArea>
    <c:legend>
      <c:legendPos val="r"/>
      <c:layout>
        <c:manualLayout>
          <c:xMode val="edge"/>
          <c:yMode val="edge"/>
          <c:x val="0.8232811561205452"/>
          <c:y val="0.13862850905353927"/>
          <c:w val="0.17271700977136895"/>
          <c:h val="0.11803257881256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altLang="en-US" sz="1000"/>
              <a:t>問</a:t>
            </a:r>
            <a:r>
              <a:rPr lang="en-US" altLang="ja-JP" sz="1000"/>
              <a:t>4(2)</a:t>
            </a:r>
            <a:r>
              <a:rPr lang="ja-JP" altLang="en-US" sz="1000"/>
              <a:t>  </a:t>
            </a:r>
            <a:r>
              <a:rPr lang="ja-JP" sz="1000"/>
              <a:t>意思疎通支援者派遣事業を実施して</a:t>
            </a:r>
            <a:endParaRPr lang="en-US" sz="1000"/>
          </a:p>
          <a:p>
            <a:pPr algn="l">
              <a:defRPr sz="1000"/>
            </a:pPr>
            <a:r>
              <a:rPr lang="ja-JP" sz="1000"/>
              <a:t>          </a:t>
            </a:r>
            <a:r>
              <a:rPr lang="ja-JP" altLang="en-US" sz="1000"/>
              <a:t> </a:t>
            </a:r>
            <a:r>
              <a:rPr lang="ja-JP" sz="1000"/>
              <a:t>いますか？</a:t>
            </a:r>
          </a:p>
        </c:rich>
      </c:tx>
      <c:layout>
        <c:manualLayout>
          <c:xMode val="edge"/>
          <c:yMode val="edge"/>
          <c:x val="2.8024519154736479E-3"/>
          <c:y val="2.0854161368943328E-3"/>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p>
      </c:txPr>
    </c:title>
    <c:autoTitleDeleted val="0"/>
    <c:plotArea>
      <c:layout>
        <c:manualLayout>
          <c:layoutTarget val="inner"/>
          <c:xMode val="edge"/>
          <c:yMode val="edge"/>
          <c:x val="0.1869696815945818"/>
          <c:y val="0.22309946715063184"/>
          <c:w val="0.70337626470100401"/>
          <c:h val="0.72661309144363972"/>
        </c:manualLayout>
      </c:layout>
      <c:barChart>
        <c:barDir val="bar"/>
        <c:grouping val="clustered"/>
        <c:varyColors val="0"/>
        <c:ser>
          <c:idx val="2"/>
          <c:order val="0"/>
          <c:tx>
            <c:strRef>
              <c:f>'19次アンケート報告書（市町村）'!$X$199</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'19次アンケート報告書（市町村）'!$Q$200:$T$201</c:f>
              <c:strCache>
                <c:ptCount val="2"/>
                <c:pt idx="0">
                  <c:v>はい</c:v>
                </c:pt>
                <c:pt idx="1">
                  <c:v>いいえ</c:v>
                </c:pt>
              </c:strCache>
            </c:strRef>
          </c:cat>
          <c:val>
            <c:numRef>
              <c:f>'19次アンケート報告書（市町村）'!$X$200:$X$201</c:f>
              <c:numCache>
                <c:formatCode>General</c:formatCode>
                <c:ptCount val="2"/>
                <c:pt idx="0">
                  <c:v>33</c:v>
                </c:pt>
                <c:pt idx="1">
                  <c:v>5</c:v>
                </c:pt>
              </c:numCache>
            </c:numRef>
          </c:val>
          <c:extLst>
            <c:ext xmlns:c16="http://schemas.microsoft.com/office/drawing/2014/chart" uri="{C3380CC4-5D6E-409C-BE32-E72D297353CC}">
              <c16:uniqueId val="{00000001-B28F-41C2-B6A3-F2DC81B92D39}"/>
            </c:ext>
          </c:extLst>
        </c:ser>
        <c:ser>
          <c:idx val="0"/>
          <c:order val="1"/>
          <c:tx>
            <c:strRef>
              <c:f>'19次アンケート報告書（市町村）'!$U$199</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'19次アンケート報告書（市町村）'!$Q$200:$T$201</c:f>
              <c:strCache>
                <c:ptCount val="2"/>
                <c:pt idx="0">
                  <c:v>はい</c:v>
                </c:pt>
                <c:pt idx="1">
                  <c:v>いいえ</c:v>
                </c:pt>
              </c:strCache>
            </c:strRef>
          </c:cat>
          <c:val>
            <c:numRef>
              <c:f>'19次アンケート報告書（市町村）'!$U$200:$U$201</c:f>
              <c:numCache>
                <c:formatCode>General</c:formatCode>
                <c:ptCount val="2"/>
                <c:pt idx="0">
                  <c:v>30</c:v>
                </c:pt>
                <c:pt idx="1">
                  <c:v>6</c:v>
                </c:pt>
              </c:numCache>
            </c:numRef>
          </c:val>
          <c:extLst>
            <c:ext xmlns:c16="http://schemas.microsoft.com/office/drawing/2014/chart" uri="{C3380CC4-5D6E-409C-BE32-E72D297353CC}">
              <c16:uniqueId val="{00000000-739F-4B66-B7A0-B0F8E6A37528}"/>
            </c:ext>
          </c:extLst>
        </c:ser>
        <c:dLbls>
          <c:dLblPos val="outEnd"/>
          <c:showLegendKey val="0"/>
          <c:showVal val="1"/>
          <c:showCatName val="0"/>
          <c:showSerName val="0"/>
          <c:showPercent val="0"/>
          <c:showBubbleSize val="0"/>
        </c:dLbls>
        <c:gapWidth val="25"/>
        <c:overlap val="-25"/>
        <c:axId val="480533296"/>
        <c:axId val="480539568"/>
      </c:barChart>
      <c:catAx>
        <c:axId val="4805332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480539568"/>
        <c:crosses val="autoZero"/>
        <c:auto val="1"/>
        <c:lblAlgn val="ctr"/>
        <c:lblOffset val="100"/>
        <c:noMultiLvlLbl val="0"/>
      </c:catAx>
      <c:valAx>
        <c:axId val="480539568"/>
        <c:scaling>
          <c:orientation val="minMax"/>
        </c:scaling>
        <c:delete val="1"/>
        <c:axPos val="t"/>
        <c:numFmt formatCode="General" sourceLinked="1"/>
        <c:majorTickMark val="none"/>
        <c:minorTickMark val="none"/>
        <c:tickLblPos val="nextTo"/>
        <c:crossAx val="480533296"/>
        <c:crosses val="autoZero"/>
        <c:crossBetween val="between"/>
      </c:valAx>
      <c:spPr>
        <a:noFill/>
        <a:ln>
          <a:noFill/>
        </a:ln>
        <a:effectLst/>
      </c:spPr>
    </c:plotArea>
    <c:legend>
      <c:legendPos val="r"/>
      <c:layout>
        <c:manualLayout>
          <c:xMode val="edge"/>
          <c:yMode val="edge"/>
          <c:x val="0.7958838820590558"/>
          <c:y val="0.13777215783674071"/>
          <c:w val="0.1999931893278965"/>
          <c:h val="0.1674707594700070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altLang="en-US" sz="1000">
                <a:latin typeface="ＭＳ 明朝" panose="02020609040205080304" pitchFamily="17" charset="-128"/>
                <a:ea typeface="ＭＳ 明朝" panose="02020609040205080304" pitchFamily="17" charset="-128"/>
              </a:rPr>
              <a:t>問</a:t>
            </a:r>
            <a:r>
              <a:rPr lang="en-US" altLang="ja-JP" sz="1000">
                <a:latin typeface="ＭＳ 明朝" panose="02020609040205080304" pitchFamily="17" charset="-128"/>
                <a:ea typeface="ＭＳ 明朝" panose="02020609040205080304" pitchFamily="17" charset="-128"/>
              </a:rPr>
              <a:t>5(1)</a:t>
            </a:r>
            <a:r>
              <a:rPr lang="ja-JP" altLang="en-US" sz="1000">
                <a:latin typeface="ＭＳ 明朝" panose="02020609040205080304" pitchFamily="17" charset="-128"/>
                <a:ea typeface="ＭＳ 明朝" panose="02020609040205080304" pitchFamily="17" charset="-128"/>
              </a:rPr>
              <a:t> </a:t>
            </a:r>
            <a:r>
              <a:rPr lang="ja-JP" sz="1000">
                <a:latin typeface="ＭＳ 明朝" panose="02020609040205080304" pitchFamily="17" charset="-128"/>
                <a:ea typeface="ＭＳ 明朝" panose="02020609040205080304" pitchFamily="17" charset="-128"/>
              </a:rPr>
              <a:t>障害者優先調達推進法に係る調達</a:t>
            </a:r>
            <a:endParaRPr lang="en-US" altLang="ja-JP" sz="1000">
              <a:latin typeface="ＭＳ 明朝" panose="02020609040205080304" pitchFamily="17" charset="-128"/>
              <a:ea typeface="ＭＳ 明朝" panose="02020609040205080304" pitchFamily="17" charset="-128"/>
            </a:endParaRPr>
          </a:p>
          <a:p>
            <a:pPr algn="l">
              <a:defRPr sz="1000"/>
            </a:pPr>
            <a:r>
              <a:rPr lang="ja-JP" altLang="en-US" sz="1000">
                <a:latin typeface="ＭＳ 明朝" panose="02020609040205080304" pitchFamily="17" charset="-128"/>
                <a:ea typeface="ＭＳ 明朝" panose="02020609040205080304" pitchFamily="17" charset="-128"/>
              </a:rPr>
              <a:t>       方法</a:t>
            </a:r>
            <a:r>
              <a:rPr lang="ja-JP" sz="1000">
                <a:latin typeface="ＭＳ 明朝" panose="02020609040205080304" pitchFamily="17" charset="-128"/>
                <a:ea typeface="ＭＳ 明朝" panose="02020609040205080304" pitchFamily="17" charset="-128"/>
              </a:rPr>
              <a:t>を作成していますか？</a:t>
            </a:r>
          </a:p>
        </c:rich>
      </c:tx>
      <c:layout>
        <c:manualLayout>
          <c:xMode val="edge"/>
          <c:yMode val="edge"/>
          <c:x val="2.8538137798773747E-3"/>
          <c:y val="2.8537595382702148E-3"/>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ltLang="ja-JP"/>
        </a:p>
      </c:txPr>
    </c:title>
    <c:autoTitleDeleted val="0"/>
    <c:plotArea>
      <c:layout>
        <c:manualLayout>
          <c:layoutTarget val="inner"/>
          <c:xMode val="edge"/>
          <c:yMode val="edge"/>
          <c:x val="0.18288413610423895"/>
          <c:y val="0.2257144888466196"/>
          <c:w val="0.70553637514041267"/>
          <c:h val="0.7555900936023805"/>
        </c:manualLayout>
      </c:layout>
      <c:barChart>
        <c:barDir val="bar"/>
        <c:grouping val="clustered"/>
        <c:varyColors val="0"/>
        <c:ser>
          <c:idx val="2"/>
          <c:order val="0"/>
          <c:tx>
            <c:strRef>
              <c:f>'19次アンケート報告書（市町村）'!$X$215</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'19次アンケート報告書（市町村）'!$Q$216:$T$217</c:f>
              <c:strCache>
                <c:ptCount val="2"/>
                <c:pt idx="0">
                  <c:v>はい</c:v>
                </c:pt>
                <c:pt idx="1">
                  <c:v>いいえ</c:v>
                </c:pt>
              </c:strCache>
            </c:strRef>
          </c:cat>
          <c:val>
            <c:numRef>
              <c:f>'19次アンケート報告書（市町村）'!$X$216:$X$217</c:f>
              <c:numCache>
                <c:formatCode>General</c:formatCode>
                <c:ptCount val="2"/>
                <c:pt idx="0">
                  <c:v>30</c:v>
                </c:pt>
                <c:pt idx="1">
                  <c:v>8</c:v>
                </c:pt>
              </c:numCache>
            </c:numRef>
          </c:val>
          <c:extLst>
            <c:ext xmlns:c16="http://schemas.microsoft.com/office/drawing/2014/chart" uri="{C3380CC4-5D6E-409C-BE32-E72D297353CC}">
              <c16:uniqueId val="{00000005-CF96-4B4C-B681-3FEEDC0B74C7}"/>
            </c:ext>
          </c:extLst>
        </c:ser>
        <c:ser>
          <c:idx val="1"/>
          <c:order val="1"/>
          <c:tx>
            <c:strRef>
              <c:f>'19次アンケート報告書（市町村）'!$U$215</c:f>
              <c:strCache>
                <c:ptCount val="1"/>
                <c:pt idx="0">
                  <c:v>第18次</c:v>
                </c:pt>
              </c:strCache>
            </c:strRef>
          </c:tx>
          <c:spPr>
            <a:solidFill>
              <a:schemeClr val="tx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'19次アンケート報告書（市町村）'!$Q$216:$T$217</c:f>
              <c:strCache>
                <c:ptCount val="2"/>
                <c:pt idx="0">
                  <c:v>はい</c:v>
                </c:pt>
                <c:pt idx="1">
                  <c:v>いいえ</c:v>
                </c:pt>
              </c:strCache>
            </c:strRef>
          </c:cat>
          <c:val>
            <c:numRef>
              <c:f>'19次アンケート報告書（市町村）'!$U$216:$U$217</c:f>
              <c:numCache>
                <c:formatCode>General</c:formatCode>
                <c:ptCount val="2"/>
                <c:pt idx="0">
                  <c:v>33</c:v>
                </c:pt>
                <c:pt idx="1">
                  <c:v>3</c:v>
                </c:pt>
              </c:numCache>
            </c:numRef>
          </c:val>
          <c:extLst>
            <c:ext xmlns:c16="http://schemas.microsoft.com/office/drawing/2014/chart" uri="{C3380CC4-5D6E-409C-BE32-E72D297353CC}">
              <c16:uniqueId val="{00000003-CF96-4B4C-B681-3FEEDC0B74C7}"/>
            </c:ext>
          </c:extLst>
        </c:ser>
        <c:dLbls>
          <c:dLblPos val="outEnd"/>
          <c:showLegendKey val="0"/>
          <c:showVal val="1"/>
          <c:showCatName val="0"/>
          <c:showSerName val="0"/>
          <c:showPercent val="0"/>
          <c:showBubbleSize val="0"/>
        </c:dLbls>
        <c:gapWidth val="25"/>
        <c:overlap val="-25"/>
        <c:axId val="480541920"/>
        <c:axId val="480536040"/>
      </c:barChart>
      <c:catAx>
        <c:axId val="480541920"/>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480536040"/>
        <c:crosses val="autoZero"/>
        <c:auto val="1"/>
        <c:lblAlgn val="ctr"/>
        <c:lblOffset val="100"/>
        <c:noMultiLvlLbl val="0"/>
      </c:catAx>
      <c:valAx>
        <c:axId val="480536040"/>
        <c:scaling>
          <c:orientation val="minMax"/>
        </c:scaling>
        <c:delete val="1"/>
        <c:axPos val="t"/>
        <c:numFmt formatCode="General" sourceLinked="1"/>
        <c:majorTickMark val="out"/>
        <c:minorTickMark val="none"/>
        <c:tickLblPos val="nextTo"/>
        <c:crossAx val="480541920"/>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Entry>
      <c:layout>
        <c:manualLayout>
          <c:xMode val="edge"/>
          <c:yMode val="edge"/>
          <c:x val="0.80784782569588431"/>
          <c:y val="4.1420014895261127E-2"/>
          <c:w val="0.18378861296184132"/>
          <c:h val="0.1787169096179330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900"/>
              <a:t>問</a:t>
            </a:r>
            <a:r>
              <a:rPr lang="en-US" altLang="ja-JP" sz="900"/>
              <a:t>6</a:t>
            </a:r>
            <a:r>
              <a:rPr lang="ja-JP" altLang="en-US" sz="900"/>
              <a:t>計画相談実施者に占めるセルフプランの作成率（</a:t>
            </a:r>
            <a:r>
              <a:rPr lang="en-US" altLang="ja-JP" sz="900"/>
              <a:t>10</a:t>
            </a:r>
            <a:r>
              <a:rPr lang="ja-JP" altLang="en-US" sz="900"/>
              <a:t>月</a:t>
            </a:r>
            <a:r>
              <a:rPr lang="en-US" altLang="ja-JP" sz="900"/>
              <a:t>1</a:t>
            </a:r>
            <a:r>
              <a:rPr lang="ja-JP" altLang="en-US" sz="900"/>
              <a:t>日現在）　　回答数</a:t>
            </a:r>
            <a:r>
              <a:rPr lang="en-US" altLang="ja-JP" sz="900"/>
              <a:t>30</a:t>
            </a:r>
            <a:r>
              <a:rPr lang="ja-JP" altLang="en-US" sz="900"/>
              <a:t>自治体 </a:t>
            </a:r>
          </a:p>
        </c:rich>
      </c:tx>
      <c:layout>
        <c:manualLayout>
          <c:xMode val="edge"/>
          <c:yMode val="edge"/>
          <c:x val="3.4168342322364862E-3"/>
          <c:y val="2.86738351254480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5"/>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6242-4732-8B36-62AAF3EC5102}"/>
            </c:ext>
          </c:extLst>
        </c:ser>
        <c:dLbls>
          <c:showLegendKey val="0"/>
          <c:showVal val="0"/>
          <c:showCatName val="0"/>
          <c:showSerName val="0"/>
          <c:showPercent val="0"/>
          <c:showBubbleSize val="0"/>
        </c:dLbls>
        <c:gapWidth val="219"/>
        <c:overlap val="-27"/>
        <c:axId val="480540744"/>
        <c:axId val="480541136"/>
      </c:barChart>
      <c:catAx>
        <c:axId val="480540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480541136"/>
        <c:crosses val="autoZero"/>
        <c:auto val="1"/>
        <c:lblAlgn val="ctr"/>
        <c:lblOffset val="100"/>
        <c:noMultiLvlLbl val="0"/>
      </c:catAx>
      <c:valAx>
        <c:axId val="48054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0540744"/>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altLang="en-US" sz="1000"/>
              <a:t>問</a:t>
            </a:r>
            <a:r>
              <a:rPr lang="en-US" altLang="ja-JP" sz="1000"/>
              <a:t>7(1)</a:t>
            </a:r>
            <a:r>
              <a:rPr lang="ja-JP" altLang="en-US" sz="1000"/>
              <a:t> </a:t>
            </a:r>
            <a:r>
              <a:rPr lang="ja-JP" sz="1000"/>
              <a:t>障害者差別解消に向けた 施策を</a:t>
            </a:r>
            <a:endParaRPr lang="en-US" altLang="ja-JP" sz="1000"/>
          </a:p>
          <a:p>
            <a:pPr algn="l">
              <a:defRPr sz="1000"/>
            </a:pPr>
            <a:r>
              <a:rPr lang="ja-JP" altLang="en-US" sz="1000"/>
              <a:t>           </a:t>
            </a:r>
            <a:r>
              <a:rPr lang="ja-JP" sz="1000"/>
              <a:t>行って</a:t>
            </a:r>
            <a:r>
              <a:rPr lang="ja-JP" altLang="en-US" sz="1000"/>
              <a:t>い</a:t>
            </a:r>
            <a:r>
              <a:rPr lang="ja-JP" sz="1000"/>
              <a:t>ますか？</a:t>
            </a:r>
          </a:p>
        </c:rich>
      </c:tx>
      <c:layout>
        <c:manualLayout>
          <c:xMode val="edge"/>
          <c:yMode val="edge"/>
          <c:x val="2.0139269473314551E-3"/>
          <c:y val="4.2844838000043513E-3"/>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en-US" altLang="ja-JP"/>
        </a:p>
      </c:txPr>
    </c:title>
    <c:autoTitleDeleted val="0"/>
    <c:plotArea>
      <c:layout>
        <c:manualLayout>
          <c:layoutTarget val="inner"/>
          <c:xMode val="edge"/>
          <c:yMode val="edge"/>
          <c:x val="0.18231516328293187"/>
          <c:y val="0.18063735595282351"/>
          <c:w val="0.7110944517526524"/>
          <c:h val="0.78400910186655859"/>
        </c:manualLayout>
      </c:layout>
      <c:barChart>
        <c:barDir val="bar"/>
        <c:grouping val="clustered"/>
        <c:varyColors val="0"/>
        <c:ser>
          <c:idx val="2"/>
          <c:order val="0"/>
          <c:tx>
            <c:strRef>
              <c:f>'19次アンケート報告書（市町村）'!$X$243</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'19次アンケート報告書（市町村）'!$Q$244:$T$246</c:f>
              <c:strCache>
                <c:ptCount val="3"/>
                <c:pt idx="0">
                  <c:v>はい</c:v>
                </c:pt>
                <c:pt idx="1">
                  <c:v>検討中</c:v>
                </c:pt>
                <c:pt idx="2">
                  <c:v>いいえ</c:v>
                </c:pt>
              </c:strCache>
            </c:strRef>
          </c:cat>
          <c:val>
            <c:numRef>
              <c:f>'19次アンケート報告書（市町村）'!$X$244:$X$246</c:f>
              <c:numCache>
                <c:formatCode>General</c:formatCode>
                <c:ptCount val="3"/>
                <c:pt idx="0">
                  <c:v>17</c:v>
                </c:pt>
                <c:pt idx="1">
                  <c:v>15</c:v>
                </c:pt>
                <c:pt idx="2">
                  <c:v>5</c:v>
                </c:pt>
              </c:numCache>
            </c:numRef>
          </c:val>
          <c:extLst>
            <c:ext xmlns:c16="http://schemas.microsoft.com/office/drawing/2014/chart" uri="{C3380CC4-5D6E-409C-BE32-E72D297353CC}">
              <c16:uniqueId val="{00000001-5E20-493B-B853-3D7174407E67}"/>
            </c:ext>
          </c:extLst>
        </c:ser>
        <c:ser>
          <c:idx val="0"/>
          <c:order val="1"/>
          <c:tx>
            <c:strRef>
              <c:f>'19次アンケート報告書（市町村）'!$U$243</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'19次アンケート報告書（市町村）'!$Q$244:$T$246</c:f>
              <c:strCache>
                <c:ptCount val="3"/>
                <c:pt idx="0">
                  <c:v>はい</c:v>
                </c:pt>
                <c:pt idx="1">
                  <c:v>検討中</c:v>
                </c:pt>
                <c:pt idx="2">
                  <c:v>いいえ</c:v>
                </c:pt>
              </c:strCache>
            </c:strRef>
          </c:cat>
          <c:val>
            <c:numRef>
              <c:f>'19次アンケート報告書（市町村）'!$U$244:$U$246</c:f>
              <c:numCache>
                <c:formatCode>General</c:formatCode>
                <c:ptCount val="3"/>
                <c:pt idx="0">
                  <c:v>13</c:v>
                </c:pt>
                <c:pt idx="1">
                  <c:v>15</c:v>
                </c:pt>
                <c:pt idx="2">
                  <c:v>8</c:v>
                </c:pt>
              </c:numCache>
            </c:numRef>
          </c:val>
          <c:extLst>
            <c:ext xmlns:c16="http://schemas.microsoft.com/office/drawing/2014/chart" uri="{C3380CC4-5D6E-409C-BE32-E72D297353CC}">
              <c16:uniqueId val="{00000002-14AD-4574-B529-EF6F93658715}"/>
            </c:ext>
          </c:extLst>
        </c:ser>
        <c:dLbls>
          <c:dLblPos val="outEnd"/>
          <c:showLegendKey val="0"/>
          <c:showVal val="1"/>
          <c:showCatName val="0"/>
          <c:showSerName val="0"/>
          <c:showPercent val="0"/>
          <c:showBubbleSize val="0"/>
        </c:dLbls>
        <c:gapWidth val="25"/>
        <c:overlap val="-25"/>
        <c:axId val="480537216"/>
        <c:axId val="480542312"/>
      </c:barChart>
      <c:catAx>
        <c:axId val="4805372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crossAx val="480542312"/>
        <c:crosses val="autoZero"/>
        <c:auto val="1"/>
        <c:lblAlgn val="ctr"/>
        <c:lblOffset val="100"/>
        <c:noMultiLvlLbl val="0"/>
      </c:catAx>
      <c:valAx>
        <c:axId val="480542312"/>
        <c:scaling>
          <c:orientation val="minMax"/>
        </c:scaling>
        <c:delete val="1"/>
        <c:axPos val="t"/>
        <c:numFmt formatCode="General" sourceLinked="1"/>
        <c:majorTickMark val="none"/>
        <c:minorTickMark val="none"/>
        <c:tickLblPos val="nextTo"/>
        <c:crossAx val="480537216"/>
        <c:crosses val="autoZero"/>
        <c:crossBetween val="between"/>
      </c:valAx>
      <c:spPr>
        <a:noFill/>
        <a:ln>
          <a:noFill/>
        </a:ln>
        <a:effectLst/>
      </c:spPr>
    </c:plotArea>
    <c:legend>
      <c:legendPos val="r"/>
      <c:layout>
        <c:manualLayout>
          <c:xMode val="edge"/>
          <c:yMode val="edge"/>
          <c:x val="0.79541528138870354"/>
          <c:y val="9.1080340666679929E-2"/>
          <c:w val="0.2004425139253532"/>
          <c:h val="0.1347592112699002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1424</xdr:colOff>
      <xdr:row>21</xdr:row>
      <xdr:rowOff>2848</xdr:rowOff>
    </xdr:from>
    <xdr:to>
      <xdr:col>14</xdr:col>
      <xdr:colOff>171451</xdr:colOff>
      <xdr:row>30</xdr:row>
      <xdr:rowOff>152400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4327</xdr:colOff>
      <xdr:row>33</xdr:row>
      <xdr:rowOff>0</xdr:rowOff>
    </xdr:from>
    <xdr:to>
      <xdr:col>14</xdr:col>
      <xdr:colOff>161925</xdr:colOff>
      <xdr:row>43</xdr:row>
      <xdr:rowOff>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244186</xdr:colOff>
      <xdr:row>45</xdr:row>
      <xdr:rowOff>21649</xdr:rowOff>
    </xdr:from>
    <xdr:to>
      <xdr:col>14</xdr:col>
      <xdr:colOff>171450</xdr:colOff>
      <xdr:row>56</xdr:row>
      <xdr:rowOff>9525</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120</xdr:row>
      <xdr:rowOff>19050</xdr:rowOff>
    </xdr:from>
    <xdr:to>
      <xdr:col>14</xdr:col>
      <xdr:colOff>169334</xdr:colOff>
      <xdr:row>130</xdr:row>
      <xdr:rowOff>0</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162</xdr:row>
      <xdr:rowOff>152398</xdr:rowOff>
    </xdr:from>
    <xdr:to>
      <xdr:col>14</xdr:col>
      <xdr:colOff>169334</xdr:colOff>
      <xdr:row>176</xdr:row>
      <xdr:rowOff>142875</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1587</xdr:colOff>
      <xdr:row>198</xdr:row>
      <xdr:rowOff>1587</xdr:rowOff>
    </xdr:from>
    <xdr:to>
      <xdr:col>14</xdr:col>
      <xdr:colOff>152400</xdr:colOff>
      <xdr:row>208</xdr:row>
      <xdr:rowOff>0</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333374</xdr:colOff>
      <xdr:row>214</xdr:row>
      <xdr:rowOff>17568</xdr:rowOff>
    </xdr:from>
    <xdr:to>
      <xdr:col>14</xdr:col>
      <xdr:colOff>171450</xdr:colOff>
      <xdr:row>224</xdr:row>
      <xdr:rowOff>19050</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123825</xdr:colOff>
      <xdr:row>362</xdr:row>
      <xdr:rowOff>47625</xdr:rowOff>
    </xdr:from>
    <xdr:to>
      <xdr:col>16</xdr:col>
      <xdr:colOff>561975</xdr:colOff>
      <xdr:row>378</xdr:row>
      <xdr:rowOff>0</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13418</xdr:colOff>
      <xdr:row>241</xdr:row>
      <xdr:rowOff>152400</xdr:rowOff>
    </xdr:from>
    <xdr:to>
      <xdr:col>14</xdr:col>
      <xdr:colOff>171449</xdr:colOff>
      <xdr:row>254</xdr:row>
      <xdr:rowOff>142875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247647</xdr:colOff>
      <xdr:row>96</xdr:row>
      <xdr:rowOff>9525</xdr:rowOff>
    </xdr:from>
    <xdr:to>
      <xdr:col>14</xdr:col>
      <xdr:colOff>181841</xdr:colOff>
      <xdr:row>106</xdr:row>
      <xdr:rowOff>7937</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3173</xdr:colOff>
      <xdr:row>107</xdr:row>
      <xdr:rowOff>30162</xdr:rowOff>
    </xdr:from>
    <xdr:to>
      <xdr:col>14</xdr:col>
      <xdr:colOff>179917</xdr:colOff>
      <xdr:row>117</xdr:row>
      <xdr:rowOff>28575</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9525</xdr:colOff>
      <xdr:row>139</xdr:row>
      <xdr:rowOff>9525</xdr:rowOff>
    </xdr:from>
    <xdr:to>
      <xdr:col>14</xdr:col>
      <xdr:colOff>180975</xdr:colOff>
      <xdr:row>149</xdr:row>
      <xdr:rowOff>0</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866</xdr:colOff>
      <xdr:row>275</xdr:row>
      <xdr:rowOff>12123</xdr:rowOff>
    </xdr:from>
    <xdr:to>
      <xdr:col>14</xdr:col>
      <xdr:colOff>171450</xdr:colOff>
      <xdr:row>287</xdr:row>
      <xdr:rowOff>161925</xdr:rowOff>
    </xdr:to>
    <xdr:graphicFrame macro="">
      <xdr:nvGraphicFramePr>
        <xdr:cNvPr id="14" name="グラフ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2538</xdr:colOff>
      <xdr:row>225</xdr:row>
      <xdr:rowOff>0</xdr:rowOff>
    </xdr:from>
    <xdr:to>
      <xdr:col>14</xdr:col>
      <xdr:colOff>161924</xdr:colOff>
      <xdr:row>235</xdr:row>
      <xdr:rowOff>85725</xdr:rowOff>
    </xdr:to>
    <xdr:graphicFrame macro="">
      <xdr:nvGraphicFramePr>
        <xdr:cNvPr id="15" name="グラフ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244185</xdr:colOff>
      <xdr:row>58</xdr:row>
      <xdr:rowOff>31174</xdr:rowOff>
    </xdr:from>
    <xdr:to>
      <xdr:col>14</xdr:col>
      <xdr:colOff>171450</xdr:colOff>
      <xdr:row>68</xdr:row>
      <xdr:rowOff>28575</xdr:rowOff>
    </xdr:to>
    <xdr:graphicFrame macro="">
      <xdr:nvGraphicFramePr>
        <xdr:cNvPr id="16" name="グラフ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178</xdr:row>
      <xdr:rowOff>1733</xdr:rowOff>
    </xdr:from>
    <xdr:to>
      <xdr:col>14</xdr:col>
      <xdr:colOff>171450</xdr:colOff>
      <xdr:row>188</xdr:row>
      <xdr:rowOff>0</xdr:rowOff>
    </xdr:to>
    <xdr:graphicFrame macro="">
      <xdr:nvGraphicFramePr>
        <xdr:cNvPr id="19" name="グラフ 18">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84</xdr:row>
      <xdr:rowOff>0</xdr:rowOff>
    </xdr:from>
    <xdr:to>
      <xdr:col>14</xdr:col>
      <xdr:colOff>181844</xdr:colOff>
      <xdr:row>93</xdr:row>
      <xdr:rowOff>169862</xdr:rowOff>
    </xdr:to>
    <xdr:graphicFrame macro="">
      <xdr:nvGraphicFramePr>
        <xdr:cNvPr id="21" name="グラフ 20">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70</xdr:row>
      <xdr:rowOff>1</xdr:rowOff>
    </xdr:from>
    <xdr:to>
      <xdr:col>14</xdr:col>
      <xdr:colOff>169334</xdr:colOff>
      <xdr:row>82</xdr:row>
      <xdr:rowOff>123825</xdr:rowOff>
    </xdr:to>
    <xdr:graphicFrame macro="">
      <xdr:nvGraphicFramePr>
        <xdr:cNvPr id="22" name="グラフ 21">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257</xdr:row>
      <xdr:rowOff>2</xdr:rowOff>
    </xdr:from>
    <xdr:to>
      <xdr:col>14</xdr:col>
      <xdr:colOff>169334</xdr:colOff>
      <xdr:row>268</xdr:row>
      <xdr:rowOff>38100</xdr:rowOff>
    </xdr:to>
    <xdr:graphicFrame macro="">
      <xdr:nvGraphicFramePr>
        <xdr:cNvPr id="23" name="グラフ 22">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
  <sheetViews>
    <sheetView workbookViewId="0">
      <selection activeCell="B35" sqref="B35"/>
    </sheetView>
  </sheetViews>
  <sheetFormatPr defaultRowHeight="13.5" x14ac:dyDescent="0.15"/>
  <sheetData>
    <row r="1" spans="1:14" x14ac:dyDescent="0.15">
      <c r="A1" t="s">
        <v>3</v>
      </c>
      <c r="F1" t="s">
        <v>14</v>
      </c>
    </row>
    <row r="2" spans="1:14" x14ac:dyDescent="0.15">
      <c r="B2" t="s">
        <v>38</v>
      </c>
      <c r="C2" t="s">
        <v>13</v>
      </c>
      <c r="G2" t="s">
        <v>38</v>
      </c>
      <c r="H2" t="s">
        <v>13</v>
      </c>
    </row>
    <row r="3" spans="1:14" x14ac:dyDescent="0.15">
      <c r="A3" t="s">
        <v>4</v>
      </c>
      <c r="B3" s="1">
        <v>25</v>
      </c>
      <c r="C3">
        <v>27</v>
      </c>
      <c r="F3" t="s">
        <v>4</v>
      </c>
      <c r="G3" s="1">
        <v>22</v>
      </c>
      <c r="H3">
        <v>27</v>
      </c>
    </row>
    <row r="4" spans="1:14" x14ac:dyDescent="0.15">
      <c r="A4" t="s">
        <v>2</v>
      </c>
      <c r="B4" s="1">
        <v>3</v>
      </c>
      <c r="C4">
        <v>4</v>
      </c>
      <c r="F4" t="s">
        <v>15</v>
      </c>
      <c r="G4" s="1">
        <v>28</v>
      </c>
      <c r="H4">
        <v>20</v>
      </c>
    </row>
    <row r="5" spans="1:14" x14ac:dyDescent="0.15">
      <c r="A5" t="s">
        <v>1</v>
      </c>
      <c r="B5" s="1">
        <v>31</v>
      </c>
      <c r="C5">
        <v>28</v>
      </c>
      <c r="F5" t="s">
        <v>16</v>
      </c>
      <c r="G5" s="1">
        <v>9</v>
      </c>
      <c r="H5">
        <v>12</v>
      </c>
    </row>
    <row r="7" spans="1:14" x14ac:dyDescent="0.15">
      <c r="A7" t="s">
        <v>5</v>
      </c>
    </row>
    <row r="8" spans="1:14" x14ac:dyDescent="0.15">
      <c r="B8" t="s">
        <v>38</v>
      </c>
      <c r="C8" t="s">
        <v>13</v>
      </c>
      <c r="F8" t="s">
        <v>17</v>
      </c>
      <c r="I8" t="s">
        <v>36</v>
      </c>
    </row>
    <row r="9" spans="1:14" x14ac:dyDescent="0.15">
      <c r="A9" t="s">
        <v>4</v>
      </c>
      <c r="B9" s="1">
        <v>1</v>
      </c>
      <c r="C9">
        <v>0</v>
      </c>
      <c r="G9" s="3" t="s">
        <v>18</v>
      </c>
      <c r="H9" s="3"/>
      <c r="I9" s="3"/>
      <c r="J9" s="3" t="s">
        <v>18</v>
      </c>
      <c r="K9" s="3"/>
    </row>
    <row r="10" spans="1:14" x14ac:dyDescent="0.15">
      <c r="A10" t="s">
        <v>2</v>
      </c>
      <c r="B10" s="1">
        <v>0</v>
      </c>
      <c r="C10">
        <v>0</v>
      </c>
      <c r="F10" t="s">
        <v>19</v>
      </c>
      <c r="G10" s="1">
        <v>100</v>
      </c>
      <c r="I10" t="s">
        <v>19</v>
      </c>
      <c r="J10" s="4">
        <v>60</v>
      </c>
      <c r="N10">
        <v>1</v>
      </c>
    </row>
    <row r="11" spans="1:14" x14ac:dyDescent="0.15">
      <c r="A11" t="s">
        <v>6</v>
      </c>
      <c r="B11" s="1">
        <v>2</v>
      </c>
      <c r="C11">
        <v>3</v>
      </c>
      <c r="F11" t="s">
        <v>20</v>
      </c>
      <c r="G11" s="1">
        <v>96.3</v>
      </c>
      <c r="I11" t="s">
        <v>20</v>
      </c>
      <c r="J11" s="1">
        <v>20.2</v>
      </c>
      <c r="N11">
        <v>2</v>
      </c>
    </row>
    <row r="12" spans="1:14" x14ac:dyDescent="0.15">
      <c r="A12" t="s">
        <v>1</v>
      </c>
      <c r="B12" s="1">
        <v>0</v>
      </c>
      <c r="C12">
        <v>1</v>
      </c>
      <c r="F12" t="s">
        <v>21</v>
      </c>
      <c r="G12" s="1">
        <v>100</v>
      </c>
      <c r="I12" t="s">
        <v>21</v>
      </c>
      <c r="J12" s="1">
        <v>18.7</v>
      </c>
      <c r="N12">
        <v>3</v>
      </c>
    </row>
    <row r="13" spans="1:14" x14ac:dyDescent="0.15">
      <c r="F13" t="s">
        <v>22</v>
      </c>
      <c r="G13" s="1">
        <v>99.5</v>
      </c>
      <c r="I13" t="s">
        <v>22</v>
      </c>
      <c r="J13" s="1">
        <v>0.2</v>
      </c>
      <c r="N13">
        <v>4</v>
      </c>
    </row>
    <row r="14" spans="1:14" x14ac:dyDescent="0.15">
      <c r="A14" t="s">
        <v>7</v>
      </c>
      <c r="F14" t="s">
        <v>23</v>
      </c>
      <c r="G14" s="1">
        <v>100</v>
      </c>
      <c r="I14" t="s">
        <v>23</v>
      </c>
      <c r="J14" s="1">
        <v>0.2</v>
      </c>
      <c r="N14">
        <v>5</v>
      </c>
    </row>
    <row r="15" spans="1:14" x14ac:dyDescent="0.15">
      <c r="B15" t="s">
        <v>38</v>
      </c>
      <c r="C15" t="s">
        <v>13</v>
      </c>
      <c r="F15" t="s">
        <v>24</v>
      </c>
      <c r="G15" s="1">
        <v>100</v>
      </c>
      <c r="I15" t="s">
        <v>24</v>
      </c>
      <c r="J15" s="4">
        <v>2</v>
      </c>
      <c r="N15">
        <v>6</v>
      </c>
    </row>
    <row r="16" spans="1:14" x14ac:dyDescent="0.15">
      <c r="A16" t="s">
        <v>4</v>
      </c>
      <c r="B16" s="1">
        <v>29</v>
      </c>
      <c r="C16">
        <v>32</v>
      </c>
      <c r="F16" t="s">
        <v>25</v>
      </c>
      <c r="G16" s="1">
        <v>98.2</v>
      </c>
      <c r="I16" t="s">
        <v>25</v>
      </c>
      <c r="J16" s="1">
        <v>35.799999999999997</v>
      </c>
      <c r="N16">
        <v>7</v>
      </c>
    </row>
    <row r="17" spans="1:14" x14ac:dyDescent="0.15">
      <c r="A17" t="s">
        <v>2</v>
      </c>
      <c r="B17" s="1">
        <v>12</v>
      </c>
      <c r="C17">
        <v>14</v>
      </c>
      <c r="F17" t="s">
        <v>26</v>
      </c>
      <c r="G17" s="1">
        <v>69.400000000000006</v>
      </c>
      <c r="I17" t="s">
        <v>26</v>
      </c>
      <c r="J17" s="1">
        <v>6.3</v>
      </c>
      <c r="N17">
        <v>8</v>
      </c>
    </row>
    <row r="18" spans="1:14" x14ac:dyDescent="0.15">
      <c r="A18" t="s">
        <v>1</v>
      </c>
      <c r="B18" s="1">
        <v>18</v>
      </c>
      <c r="C18">
        <v>13</v>
      </c>
      <c r="F18" t="s">
        <v>0</v>
      </c>
      <c r="G18" s="1">
        <v>99.6</v>
      </c>
      <c r="I18" t="s">
        <v>0</v>
      </c>
      <c r="J18" s="1">
        <v>0</v>
      </c>
      <c r="N18">
        <v>9</v>
      </c>
    </row>
    <row r="19" spans="1:14" x14ac:dyDescent="0.15">
      <c r="F19" t="s">
        <v>12</v>
      </c>
      <c r="G19" s="1">
        <v>100</v>
      </c>
      <c r="I19" t="s">
        <v>12</v>
      </c>
      <c r="J19" s="1">
        <v>0</v>
      </c>
      <c r="N19">
        <v>10</v>
      </c>
    </row>
    <row r="20" spans="1:14" x14ac:dyDescent="0.15">
      <c r="A20" t="s">
        <v>8</v>
      </c>
      <c r="F20" t="s">
        <v>27</v>
      </c>
      <c r="G20" s="1">
        <v>100</v>
      </c>
      <c r="I20" t="s">
        <v>27</v>
      </c>
      <c r="J20" s="1">
        <v>0</v>
      </c>
      <c r="N20">
        <v>11</v>
      </c>
    </row>
    <row r="21" spans="1:14" x14ac:dyDescent="0.15">
      <c r="B21" t="s">
        <v>38</v>
      </c>
      <c r="C21" t="s">
        <v>13</v>
      </c>
      <c r="F21" t="s">
        <v>28</v>
      </c>
      <c r="G21" s="1">
        <v>87.9</v>
      </c>
      <c r="I21" t="s">
        <v>28</v>
      </c>
      <c r="J21" s="1">
        <v>1.6</v>
      </c>
      <c r="N21">
        <v>12</v>
      </c>
    </row>
    <row r="22" spans="1:14" x14ac:dyDescent="0.15">
      <c r="A22" t="s">
        <v>4</v>
      </c>
      <c r="B22" s="1">
        <v>30</v>
      </c>
      <c r="C22">
        <v>31</v>
      </c>
      <c r="F22" t="s">
        <v>29</v>
      </c>
      <c r="G22" s="1">
        <v>100</v>
      </c>
      <c r="I22" t="s">
        <v>29</v>
      </c>
      <c r="J22" s="1">
        <v>0</v>
      </c>
      <c r="N22">
        <v>13</v>
      </c>
    </row>
    <row r="23" spans="1:14" x14ac:dyDescent="0.15">
      <c r="A23" t="s">
        <v>2</v>
      </c>
      <c r="B23" s="1">
        <v>16</v>
      </c>
      <c r="C23">
        <v>18</v>
      </c>
      <c r="F23" t="s">
        <v>43</v>
      </c>
      <c r="G23" s="1">
        <v>93.6</v>
      </c>
      <c r="I23" t="s">
        <v>43</v>
      </c>
      <c r="J23" s="1">
        <v>0</v>
      </c>
      <c r="N23">
        <v>14</v>
      </c>
    </row>
    <row r="24" spans="1:14" x14ac:dyDescent="0.15">
      <c r="A24" t="s">
        <v>1</v>
      </c>
      <c r="B24" s="1">
        <v>13</v>
      </c>
      <c r="C24">
        <v>10</v>
      </c>
      <c r="F24" t="s">
        <v>30</v>
      </c>
      <c r="G24" s="1">
        <v>0</v>
      </c>
      <c r="I24" t="s">
        <v>30</v>
      </c>
      <c r="J24" s="1">
        <v>0</v>
      </c>
      <c r="N24">
        <v>15</v>
      </c>
    </row>
    <row r="25" spans="1:14" x14ac:dyDescent="0.15">
      <c r="F25" t="s">
        <v>44</v>
      </c>
      <c r="G25" s="1">
        <v>100</v>
      </c>
      <c r="I25" t="s">
        <v>44</v>
      </c>
      <c r="J25" s="1">
        <v>100</v>
      </c>
      <c r="N25">
        <v>16</v>
      </c>
    </row>
    <row r="26" spans="1:14" x14ac:dyDescent="0.15">
      <c r="A26" t="s">
        <v>9</v>
      </c>
      <c r="F26" t="s">
        <v>31</v>
      </c>
      <c r="G26" s="1">
        <v>100</v>
      </c>
      <c r="I26" t="s">
        <v>31</v>
      </c>
      <c r="J26" s="1">
        <v>1.7</v>
      </c>
      <c r="N26">
        <v>17</v>
      </c>
    </row>
    <row r="27" spans="1:14" x14ac:dyDescent="0.15">
      <c r="B27" t="s">
        <v>38</v>
      </c>
      <c r="C27" t="s">
        <v>13</v>
      </c>
      <c r="F27" t="s">
        <v>32</v>
      </c>
      <c r="G27" s="1">
        <v>100</v>
      </c>
      <c r="I27" t="s">
        <v>32</v>
      </c>
      <c r="J27" s="1">
        <v>0.7</v>
      </c>
      <c r="N27">
        <v>18</v>
      </c>
    </row>
    <row r="28" spans="1:14" x14ac:dyDescent="0.15">
      <c r="A28" t="s">
        <v>4</v>
      </c>
      <c r="B28" s="1">
        <v>32</v>
      </c>
      <c r="C28">
        <v>33</v>
      </c>
      <c r="F28" t="s">
        <v>45</v>
      </c>
      <c r="G28" s="1">
        <v>100</v>
      </c>
      <c r="I28" t="s">
        <v>45</v>
      </c>
      <c r="J28" s="1">
        <v>0</v>
      </c>
      <c r="N28">
        <v>19</v>
      </c>
    </row>
    <row r="29" spans="1:14" x14ac:dyDescent="0.15">
      <c r="A29" t="s">
        <v>2</v>
      </c>
      <c r="B29" s="1">
        <v>20</v>
      </c>
      <c r="C29">
        <v>13</v>
      </c>
      <c r="F29" t="s">
        <v>46</v>
      </c>
      <c r="G29" s="1">
        <v>100</v>
      </c>
      <c r="I29" t="s">
        <v>46</v>
      </c>
      <c r="J29" s="1">
        <v>8.6999999999999993</v>
      </c>
      <c r="N29">
        <v>20</v>
      </c>
    </row>
    <row r="30" spans="1:14" x14ac:dyDescent="0.15">
      <c r="A30" t="s">
        <v>1</v>
      </c>
      <c r="B30" s="1">
        <v>7</v>
      </c>
      <c r="C30">
        <v>13</v>
      </c>
      <c r="F30" t="s">
        <v>33</v>
      </c>
      <c r="G30" s="1">
        <v>100</v>
      </c>
      <c r="I30" t="s">
        <v>33</v>
      </c>
      <c r="J30" s="4">
        <v>15</v>
      </c>
      <c r="N30">
        <v>21</v>
      </c>
    </row>
    <row r="31" spans="1:14" x14ac:dyDescent="0.15">
      <c r="F31" t="s">
        <v>47</v>
      </c>
      <c r="G31" s="1">
        <v>100</v>
      </c>
      <c r="I31" t="s">
        <v>47</v>
      </c>
      <c r="J31" s="1">
        <v>0</v>
      </c>
      <c r="N31">
        <v>22</v>
      </c>
    </row>
    <row r="32" spans="1:14" x14ac:dyDescent="0.15">
      <c r="A32" t="s">
        <v>10</v>
      </c>
      <c r="F32" t="s">
        <v>34</v>
      </c>
      <c r="G32" s="1">
        <v>100</v>
      </c>
      <c r="I32" t="s">
        <v>34</v>
      </c>
      <c r="J32" s="1">
        <v>0</v>
      </c>
      <c r="N32">
        <v>23</v>
      </c>
    </row>
    <row r="33" spans="1:14" x14ac:dyDescent="0.15">
      <c r="B33" t="s">
        <v>38</v>
      </c>
      <c r="C33" t="s">
        <v>13</v>
      </c>
      <c r="F33" t="s">
        <v>35</v>
      </c>
      <c r="G33" s="1">
        <v>100</v>
      </c>
      <c r="I33" t="s">
        <v>35</v>
      </c>
      <c r="J33" s="1">
        <v>0</v>
      </c>
      <c r="N33">
        <v>24</v>
      </c>
    </row>
    <row r="34" spans="1:14" x14ac:dyDescent="0.15">
      <c r="A34" t="s">
        <v>4</v>
      </c>
      <c r="B34" s="1">
        <v>25</v>
      </c>
      <c r="C34">
        <v>27</v>
      </c>
      <c r="F34" t="s">
        <v>48</v>
      </c>
      <c r="G34" s="1">
        <v>98.5</v>
      </c>
      <c r="I34" t="s">
        <v>48</v>
      </c>
      <c r="J34" s="1">
        <v>0</v>
      </c>
      <c r="N34">
        <v>25</v>
      </c>
    </row>
    <row r="35" spans="1:14" x14ac:dyDescent="0.15">
      <c r="A35" t="s">
        <v>2</v>
      </c>
      <c r="B35" s="1">
        <v>10</v>
      </c>
      <c r="C35">
        <v>11</v>
      </c>
      <c r="F35" t="s">
        <v>49</v>
      </c>
      <c r="G35" s="1">
        <v>98.3</v>
      </c>
      <c r="I35" t="s">
        <v>49</v>
      </c>
      <c r="J35" s="1">
        <v>0</v>
      </c>
      <c r="N35">
        <v>26</v>
      </c>
    </row>
    <row r="36" spans="1:14" x14ac:dyDescent="0.15">
      <c r="A36" t="s">
        <v>1</v>
      </c>
      <c r="B36" s="1">
        <v>24</v>
      </c>
      <c r="C36">
        <v>21</v>
      </c>
      <c r="F36" t="s">
        <v>50</v>
      </c>
      <c r="G36" s="1">
        <v>100</v>
      </c>
      <c r="I36" t="s">
        <v>50</v>
      </c>
      <c r="J36" s="4">
        <v>6</v>
      </c>
      <c r="N36">
        <v>27</v>
      </c>
    </row>
    <row r="37" spans="1:14" x14ac:dyDescent="0.15">
      <c r="F37" t="s">
        <v>51</v>
      </c>
      <c r="G37" s="1">
        <v>100</v>
      </c>
      <c r="I37" t="s">
        <v>51</v>
      </c>
      <c r="J37" s="1">
        <v>4.5999999999999996</v>
      </c>
      <c r="N37">
        <v>28</v>
      </c>
    </row>
    <row r="38" spans="1:14" x14ac:dyDescent="0.15">
      <c r="A38" t="s">
        <v>39</v>
      </c>
      <c r="F38" t="s">
        <v>52</v>
      </c>
      <c r="G38" s="1">
        <v>95.8</v>
      </c>
      <c r="I38" t="s">
        <v>52</v>
      </c>
      <c r="J38" s="1">
        <v>0</v>
      </c>
      <c r="N38">
        <v>29</v>
      </c>
    </row>
    <row r="39" spans="1:14" x14ac:dyDescent="0.15">
      <c r="B39" t="s">
        <v>38</v>
      </c>
      <c r="C39" t="s">
        <v>13</v>
      </c>
      <c r="F39" t="s">
        <v>53</v>
      </c>
      <c r="G39" s="1">
        <v>90.1</v>
      </c>
      <c r="I39" t="s">
        <v>53</v>
      </c>
      <c r="J39" s="1">
        <v>0</v>
      </c>
      <c r="N39">
        <v>30</v>
      </c>
    </row>
    <row r="40" spans="1:14" x14ac:dyDescent="0.15">
      <c r="A40" t="s">
        <v>4</v>
      </c>
      <c r="B40" s="1">
        <v>0</v>
      </c>
      <c r="C40">
        <v>0</v>
      </c>
      <c r="F40" t="s">
        <v>54</v>
      </c>
      <c r="G40" s="1">
        <v>100</v>
      </c>
      <c r="I40" t="s">
        <v>54</v>
      </c>
      <c r="J40" s="1">
        <v>100</v>
      </c>
      <c r="N40">
        <v>31</v>
      </c>
    </row>
    <row r="41" spans="1:14" x14ac:dyDescent="0.15">
      <c r="A41" t="s">
        <v>2</v>
      </c>
      <c r="B41" s="1">
        <v>1</v>
      </c>
      <c r="C41">
        <v>4</v>
      </c>
      <c r="F41" t="s">
        <v>55</v>
      </c>
      <c r="G41" s="1">
        <v>96.3</v>
      </c>
      <c r="I41" t="s">
        <v>55</v>
      </c>
      <c r="J41" s="1">
        <v>100</v>
      </c>
      <c r="N41">
        <v>32</v>
      </c>
    </row>
    <row r="42" spans="1:14" x14ac:dyDescent="0.15">
      <c r="A42" t="s">
        <v>6</v>
      </c>
      <c r="B42" s="1">
        <v>8</v>
      </c>
      <c r="C42">
        <v>5</v>
      </c>
      <c r="F42" t="s">
        <v>56</v>
      </c>
      <c r="G42" s="1">
        <v>100</v>
      </c>
      <c r="I42" t="s">
        <v>56</v>
      </c>
      <c r="J42" s="1">
        <v>0</v>
      </c>
      <c r="N42">
        <v>33</v>
      </c>
    </row>
    <row r="43" spans="1:14" x14ac:dyDescent="0.15">
      <c r="A43" t="s">
        <v>1</v>
      </c>
      <c r="B43" s="1">
        <v>2</v>
      </c>
      <c r="C43">
        <v>2</v>
      </c>
      <c r="F43" t="s">
        <v>57</v>
      </c>
      <c r="G43" s="1">
        <v>86.4</v>
      </c>
      <c r="I43" t="s">
        <v>57</v>
      </c>
      <c r="J43" s="1">
        <v>0</v>
      </c>
      <c r="N43">
        <v>34</v>
      </c>
    </row>
    <row r="45" spans="1:14" x14ac:dyDescent="0.15">
      <c r="A45" t="s">
        <v>11</v>
      </c>
    </row>
    <row r="46" spans="1:14" x14ac:dyDescent="0.15">
      <c r="B46" t="s">
        <v>38</v>
      </c>
      <c r="C46" t="s">
        <v>13</v>
      </c>
    </row>
    <row r="47" spans="1:14" x14ac:dyDescent="0.15">
      <c r="A47" t="s">
        <v>4</v>
      </c>
      <c r="B47" s="1">
        <v>25</v>
      </c>
      <c r="C47">
        <v>27</v>
      </c>
    </row>
    <row r="48" spans="1:14" x14ac:dyDescent="0.15">
      <c r="A48" t="s">
        <v>2</v>
      </c>
      <c r="B48" s="1">
        <v>6</v>
      </c>
      <c r="C48">
        <v>8</v>
      </c>
    </row>
    <row r="49" spans="1:3" x14ac:dyDescent="0.15">
      <c r="A49" t="s">
        <v>1</v>
      </c>
      <c r="B49" s="1">
        <v>28</v>
      </c>
      <c r="C49">
        <v>24</v>
      </c>
    </row>
    <row r="50" spans="1:3" x14ac:dyDescent="0.15">
      <c r="B50" s="1"/>
    </row>
    <row r="51" spans="1:3" x14ac:dyDescent="0.15">
      <c r="A51" t="s">
        <v>40</v>
      </c>
    </row>
    <row r="52" spans="1:3" x14ac:dyDescent="0.15">
      <c r="B52" t="s">
        <v>38</v>
      </c>
      <c r="C52" t="s">
        <v>13</v>
      </c>
    </row>
    <row r="53" spans="1:3" x14ac:dyDescent="0.15">
      <c r="A53" t="s">
        <v>4</v>
      </c>
      <c r="B53" s="1">
        <v>24</v>
      </c>
      <c r="C53" s="2">
        <v>30</v>
      </c>
    </row>
    <row r="54" spans="1:3" x14ac:dyDescent="0.15">
      <c r="A54" t="s">
        <v>2</v>
      </c>
      <c r="B54" s="1">
        <v>6</v>
      </c>
      <c r="C54" s="2">
        <v>2</v>
      </c>
    </row>
    <row r="55" spans="1:3" x14ac:dyDescent="0.15">
      <c r="A55" t="s">
        <v>1</v>
      </c>
      <c r="B55" s="1">
        <v>29</v>
      </c>
      <c r="C55" s="2">
        <v>27</v>
      </c>
    </row>
    <row r="56" spans="1:3" x14ac:dyDescent="0.15">
      <c r="B56" s="1"/>
    </row>
    <row r="57" spans="1:3" x14ac:dyDescent="0.15">
      <c r="A57" t="s">
        <v>41</v>
      </c>
    </row>
    <row r="58" spans="1:3" x14ac:dyDescent="0.15">
      <c r="B58" t="s">
        <v>38</v>
      </c>
      <c r="C58" t="s">
        <v>13</v>
      </c>
    </row>
    <row r="59" spans="1:3" x14ac:dyDescent="0.15">
      <c r="A59" t="s">
        <v>4</v>
      </c>
      <c r="B59" s="1">
        <v>25</v>
      </c>
      <c r="C59">
        <v>29</v>
      </c>
    </row>
    <row r="60" spans="1:3" x14ac:dyDescent="0.15">
      <c r="A60" t="s">
        <v>2</v>
      </c>
      <c r="B60" s="1">
        <v>0</v>
      </c>
      <c r="C60">
        <v>1</v>
      </c>
    </row>
    <row r="61" spans="1:3" x14ac:dyDescent="0.15">
      <c r="A61" t="s">
        <v>42</v>
      </c>
      <c r="B61" s="1">
        <v>27</v>
      </c>
      <c r="C61">
        <v>23</v>
      </c>
    </row>
    <row r="62" spans="1:3" x14ac:dyDescent="0.15">
      <c r="A62" t="s">
        <v>1</v>
      </c>
      <c r="B62" s="1">
        <v>7</v>
      </c>
      <c r="C62">
        <v>6</v>
      </c>
    </row>
    <row r="63" spans="1:3" x14ac:dyDescent="0.15">
      <c r="B63" s="1"/>
    </row>
    <row r="64" spans="1:3" x14ac:dyDescent="0.15">
      <c r="A64" t="s">
        <v>37</v>
      </c>
    </row>
    <row r="65" spans="1:3" x14ac:dyDescent="0.15">
      <c r="B65" t="s">
        <v>38</v>
      </c>
      <c r="C65" t="s">
        <v>13</v>
      </c>
    </row>
    <row r="66" spans="1:3" x14ac:dyDescent="0.15">
      <c r="A66" t="s">
        <v>4</v>
      </c>
      <c r="B66" s="1">
        <v>24</v>
      </c>
      <c r="C66">
        <v>30</v>
      </c>
    </row>
    <row r="67" spans="1:3" x14ac:dyDescent="0.15">
      <c r="A67" t="s">
        <v>2</v>
      </c>
      <c r="B67" s="1">
        <v>24</v>
      </c>
      <c r="C67">
        <v>17</v>
      </c>
    </row>
    <row r="68" spans="1:3" x14ac:dyDescent="0.15">
      <c r="A68" t="s">
        <v>1</v>
      </c>
      <c r="B68" s="1">
        <v>11</v>
      </c>
      <c r="C68">
        <v>12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97"/>
  <sheetViews>
    <sheetView tabSelected="1" view="pageBreakPreview" topLeftCell="A172" zoomScaleNormal="100" zoomScaleSheetLayoutView="100" workbookViewId="0">
      <selection activeCell="B132" sqref="B132:Z138"/>
    </sheetView>
  </sheetViews>
  <sheetFormatPr defaultColWidth="3.25" defaultRowHeight="13.5" x14ac:dyDescent="0.15"/>
  <cols>
    <col min="1" max="26" width="3.25" style="26"/>
    <col min="27" max="27" width="3.25" style="8" customWidth="1"/>
    <col min="28" max="28" width="3.25" style="8" hidden="1" customWidth="1"/>
    <col min="29" max="29" width="6.5" style="8" hidden="1" customWidth="1"/>
    <col min="30" max="30" width="3.25" style="8" hidden="1" customWidth="1"/>
    <col min="31" max="31" width="6.125" style="26" hidden="1" customWidth="1"/>
    <col min="32" max="44" width="3.25" style="26" hidden="1" customWidth="1"/>
    <col min="45" max="48" width="0" style="26" hidden="1" customWidth="1"/>
    <col min="49" max="49" width="3.25" style="26"/>
    <col min="50" max="51" width="3.5" style="26" bestFit="1" customWidth="1"/>
    <col min="52" max="16384" width="3.25" style="26"/>
  </cols>
  <sheetData>
    <row r="1" spans="1:50" ht="14.25" customHeight="1" x14ac:dyDescent="0.15">
      <c r="B1" s="6"/>
      <c r="C1" s="6"/>
      <c r="D1" s="6"/>
      <c r="E1" s="6"/>
      <c r="F1" s="6"/>
      <c r="G1" s="6"/>
      <c r="H1" s="6"/>
      <c r="I1" s="77" t="s">
        <v>138</v>
      </c>
      <c r="J1" s="77"/>
      <c r="K1" s="77"/>
      <c r="L1" s="77"/>
      <c r="M1" s="77"/>
      <c r="N1" s="77"/>
      <c r="O1" s="77"/>
      <c r="P1" s="77"/>
      <c r="Q1" s="77"/>
      <c r="R1" s="77"/>
      <c r="S1" s="77"/>
      <c r="T1" s="6"/>
      <c r="U1" s="6"/>
      <c r="V1" s="6"/>
      <c r="W1" s="6"/>
      <c r="X1" s="6"/>
      <c r="Y1" s="6"/>
      <c r="Z1" s="6"/>
      <c r="AA1" s="7"/>
      <c r="AB1" s="7"/>
      <c r="AC1" s="7"/>
      <c r="AD1" s="7"/>
    </row>
    <row r="2" spans="1:50" ht="13.5" customHeight="1" x14ac:dyDescent="0.15">
      <c r="A2" s="6"/>
      <c r="B2" s="6"/>
      <c r="C2" s="6"/>
      <c r="D2" s="6"/>
      <c r="E2" s="6"/>
      <c r="F2" s="6"/>
      <c r="G2" s="6"/>
      <c r="H2" s="6"/>
      <c r="I2" s="77"/>
      <c r="J2" s="77"/>
      <c r="K2" s="77"/>
      <c r="L2" s="77"/>
      <c r="M2" s="77"/>
      <c r="N2" s="77"/>
      <c r="O2" s="77"/>
      <c r="P2" s="77"/>
      <c r="Q2" s="77"/>
      <c r="R2" s="77"/>
      <c r="S2" s="77"/>
      <c r="T2" s="6"/>
      <c r="U2" s="6"/>
      <c r="V2" s="6"/>
      <c r="W2" s="6"/>
      <c r="X2" s="6"/>
      <c r="Y2" s="6"/>
      <c r="Z2" s="6"/>
      <c r="AA2" s="7"/>
      <c r="AB2" s="7"/>
      <c r="AC2" s="7"/>
      <c r="AD2" s="7"/>
    </row>
    <row r="3" spans="1:50" ht="13.5" customHeight="1" x14ac:dyDescent="0.15">
      <c r="A3" s="51" t="s">
        <v>139</v>
      </c>
      <c r="B3" s="51"/>
      <c r="C3" s="51"/>
      <c r="D3" s="51"/>
      <c r="E3" s="51"/>
      <c r="F3" s="51"/>
      <c r="G3" s="51"/>
      <c r="H3" s="51"/>
      <c r="I3" s="51"/>
      <c r="J3" s="51"/>
      <c r="K3" s="51"/>
      <c r="L3" s="51"/>
      <c r="M3" s="51"/>
      <c r="N3" s="51"/>
      <c r="O3" s="51"/>
      <c r="P3" s="51"/>
      <c r="Q3" s="51"/>
      <c r="R3" s="51"/>
      <c r="S3" s="51"/>
      <c r="T3" s="51"/>
      <c r="U3" s="51"/>
      <c r="V3" s="51"/>
      <c r="W3" s="51"/>
      <c r="X3" s="51"/>
      <c r="Y3" s="51"/>
      <c r="Z3" s="51"/>
      <c r="AA3" s="51"/>
      <c r="AB3" s="24"/>
      <c r="AC3" s="24"/>
      <c r="AD3" s="24"/>
      <c r="AX3" s="26">
        <v>39</v>
      </c>
    </row>
    <row r="4" spans="1:50"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24"/>
      <c r="AC4" s="24"/>
      <c r="AD4" s="24"/>
      <c r="AG4" s="26">
        <v>41</v>
      </c>
    </row>
    <row r="5" spans="1:50" x14ac:dyDescent="0.1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24"/>
      <c r="AC5" s="24"/>
      <c r="AD5" s="24"/>
      <c r="AG5" s="26">
        <v>59</v>
      </c>
      <c r="AH5" s="26">
        <f>(AG4/AG5)*100</f>
        <v>69.491525423728817</v>
      </c>
    </row>
    <row r="6" spans="1:50" x14ac:dyDescent="0.15">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24"/>
      <c r="AC6" s="24"/>
      <c r="AD6" s="24"/>
    </row>
    <row r="7" spans="1:50"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24"/>
      <c r="AC7" s="24"/>
      <c r="AD7" s="24"/>
    </row>
    <row r="8" spans="1:50" x14ac:dyDescent="0.1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24"/>
      <c r="AC8" s="24"/>
      <c r="AD8" s="24"/>
    </row>
    <row r="9" spans="1:50" ht="13.5" customHeight="1" x14ac:dyDescent="0.15">
      <c r="A9" s="71" t="s">
        <v>69</v>
      </c>
      <c r="B9" s="71"/>
      <c r="C9" s="71"/>
      <c r="D9" s="51" t="s">
        <v>140</v>
      </c>
      <c r="E9" s="51"/>
      <c r="F9" s="51"/>
      <c r="G9" s="51"/>
      <c r="H9" s="51"/>
      <c r="I9" s="51"/>
      <c r="J9" s="51"/>
      <c r="K9" s="51"/>
      <c r="L9" s="51"/>
      <c r="M9" s="51"/>
      <c r="N9" s="51"/>
      <c r="O9" s="51"/>
      <c r="P9" s="51"/>
      <c r="Q9" s="51"/>
      <c r="R9" s="51"/>
      <c r="S9" s="51"/>
      <c r="T9" s="51"/>
      <c r="U9" s="51"/>
      <c r="V9" s="51"/>
      <c r="W9" s="51"/>
      <c r="X9" s="51"/>
      <c r="Y9" s="51"/>
      <c r="Z9" s="51"/>
      <c r="AA9" s="51"/>
      <c r="AB9" s="26"/>
      <c r="AC9" s="24"/>
      <c r="AD9" s="24"/>
    </row>
    <row r="10" spans="1:50" x14ac:dyDescent="0.15">
      <c r="A10" s="71"/>
      <c r="B10" s="71"/>
      <c r="C10" s="71"/>
      <c r="D10" s="51"/>
      <c r="E10" s="51"/>
      <c r="F10" s="51"/>
      <c r="G10" s="51"/>
      <c r="H10" s="51"/>
      <c r="I10" s="51"/>
      <c r="J10" s="51"/>
      <c r="K10" s="51"/>
      <c r="L10" s="51"/>
      <c r="M10" s="51"/>
      <c r="N10" s="51"/>
      <c r="O10" s="51"/>
      <c r="P10" s="51"/>
      <c r="Q10" s="51"/>
      <c r="R10" s="51"/>
      <c r="S10" s="51"/>
      <c r="T10" s="51"/>
      <c r="U10" s="51"/>
      <c r="V10" s="51"/>
      <c r="W10" s="51"/>
      <c r="X10" s="51"/>
      <c r="Y10" s="51"/>
      <c r="Z10" s="51"/>
      <c r="AA10" s="51"/>
      <c r="AB10" s="26"/>
      <c r="AC10" s="24"/>
      <c r="AD10" s="24"/>
    </row>
    <row r="11" spans="1:50" x14ac:dyDescent="0.15">
      <c r="A11" s="71"/>
      <c r="B11" s="71"/>
      <c r="C11" s="71"/>
      <c r="D11" s="51"/>
      <c r="E11" s="51"/>
      <c r="F11" s="51"/>
      <c r="G11" s="51"/>
      <c r="H11" s="51"/>
      <c r="I11" s="51"/>
      <c r="J11" s="51"/>
      <c r="K11" s="51"/>
      <c r="L11" s="51"/>
      <c r="M11" s="51"/>
      <c r="N11" s="51"/>
      <c r="O11" s="51"/>
      <c r="P11" s="51"/>
      <c r="Q11" s="51"/>
      <c r="R11" s="51"/>
      <c r="S11" s="51"/>
      <c r="T11" s="51"/>
      <c r="U11" s="51"/>
      <c r="V11" s="51"/>
      <c r="W11" s="51"/>
      <c r="X11" s="51"/>
      <c r="Y11" s="51"/>
      <c r="Z11" s="51"/>
      <c r="AA11" s="51"/>
      <c r="AB11" s="26"/>
      <c r="AC11" s="24">
        <v>13</v>
      </c>
      <c r="AD11" s="24"/>
    </row>
    <row r="12" spans="1:50" x14ac:dyDescent="0.15">
      <c r="A12" s="71" t="s">
        <v>68</v>
      </c>
      <c r="B12" s="71"/>
      <c r="C12" s="71"/>
      <c r="D12" s="51" t="s">
        <v>141</v>
      </c>
      <c r="E12" s="51"/>
      <c r="F12" s="51"/>
      <c r="G12" s="51"/>
      <c r="H12" s="51"/>
      <c r="I12" s="51"/>
      <c r="J12" s="51"/>
      <c r="K12" s="51"/>
      <c r="L12" s="51"/>
      <c r="M12" s="51"/>
      <c r="N12" s="51"/>
      <c r="O12" s="51"/>
      <c r="P12" s="51"/>
      <c r="Q12" s="51"/>
      <c r="R12" s="51"/>
      <c r="S12" s="51"/>
      <c r="T12" s="51"/>
      <c r="U12" s="51"/>
      <c r="V12" s="51"/>
      <c r="W12" s="51"/>
      <c r="X12" s="51"/>
      <c r="Y12" s="51"/>
      <c r="Z12" s="51"/>
      <c r="AA12" s="51"/>
      <c r="AB12" s="26"/>
      <c r="AC12" s="24"/>
      <c r="AD12" s="24"/>
    </row>
    <row r="13" spans="1:50" x14ac:dyDescent="0.15">
      <c r="A13" s="71"/>
      <c r="B13" s="71"/>
      <c r="C13" s="71"/>
      <c r="D13" s="51"/>
      <c r="E13" s="51"/>
      <c r="F13" s="51"/>
      <c r="G13" s="51"/>
      <c r="H13" s="51"/>
      <c r="I13" s="51"/>
      <c r="J13" s="51"/>
      <c r="K13" s="51"/>
      <c r="L13" s="51"/>
      <c r="M13" s="51"/>
      <c r="N13" s="51"/>
      <c r="O13" s="51"/>
      <c r="P13" s="51"/>
      <c r="Q13" s="51"/>
      <c r="R13" s="51"/>
      <c r="S13" s="51"/>
      <c r="T13" s="51"/>
      <c r="U13" s="51"/>
      <c r="V13" s="51"/>
      <c r="W13" s="51"/>
      <c r="X13" s="51"/>
      <c r="Y13" s="51"/>
      <c r="Z13" s="51"/>
      <c r="AA13" s="51"/>
      <c r="AB13" s="26"/>
      <c r="AC13" s="24"/>
      <c r="AD13" s="24"/>
    </row>
    <row r="14" spans="1:50" x14ac:dyDescent="0.15">
      <c r="A14" s="71"/>
      <c r="B14" s="71"/>
      <c r="C14" s="71"/>
      <c r="D14" s="51"/>
      <c r="E14" s="51"/>
      <c r="F14" s="51"/>
      <c r="G14" s="51"/>
      <c r="H14" s="51"/>
      <c r="I14" s="51"/>
      <c r="J14" s="51"/>
      <c r="K14" s="51"/>
      <c r="L14" s="51"/>
      <c r="M14" s="51"/>
      <c r="N14" s="51"/>
      <c r="O14" s="51"/>
      <c r="P14" s="51"/>
      <c r="Q14" s="51"/>
      <c r="R14" s="51"/>
      <c r="S14" s="51"/>
      <c r="T14" s="51"/>
      <c r="U14" s="51"/>
      <c r="V14" s="51"/>
      <c r="W14" s="51"/>
      <c r="X14" s="51"/>
      <c r="Y14" s="51"/>
      <c r="Z14" s="51"/>
      <c r="AA14" s="51"/>
      <c r="AB14" s="26"/>
      <c r="AC14" s="24">
        <v>21</v>
      </c>
      <c r="AD14" s="24"/>
    </row>
    <row r="15" spans="1:50" x14ac:dyDescent="0.15">
      <c r="A15" s="71" t="s">
        <v>67</v>
      </c>
      <c r="B15" s="71"/>
      <c r="C15" s="71"/>
      <c r="D15" s="51" t="s">
        <v>142</v>
      </c>
      <c r="E15" s="51"/>
      <c r="F15" s="51"/>
      <c r="G15" s="51"/>
      <c r="H15" s="51"/>
      <c r="I15" s="51"/>
      <c r="J15" s="51"/>
      <c r="K15" s="51"/>
      <c r="L15" s="51"/>
      <c r="M15" s="51"/>
      <c r="N15" s="51"/>
      <c r="O15" s="51"/>
      <c r="P15" s="51"/>
      <c r="Q15" s="51"/>
      <c r="R15" s="51"/>
      <c r="S15" s="51"/>
      <c r="T15" s="51"/>
      <c r="U15" s="51"/>
      <c r="V15" s="51"/>
      <c r="W15" s="51"/>
      <c r="X15" s="51"/>
      <c r="Y15" s="51"/>
      <c r="Z15" s="51"/>
      <c r="AA15" s="51"/>
      <c r="AB15" s="24"/>
      <c r="AC15" s="24"/>
      <c r="AD15" s="24"/>
    </row>
    <row r="16" spans="1:50" x14ac:dyDescent="0.15">
      <c r="A16" s="71"/>
      <c r="B16" s="71"/>
      <c r="C16" s="71"/>
      <c r="D16" s="51"/>
      <c r="E16" s="51"/>
      <c r="F16" s="51"/>
      <c r="G16" s="51"/>
      <c r="H16" s="51"/>
      <c r="I16" s="51"/>
      <c r="J16" s="51"/>
      <c r="K16" s="51"/>
      <c r="L16" s="51"/>
      <c r="M16" s="51"/>
      <c r="N16" s="51"/>
      <c r="O16" s="51"/>
      <c r="P16" s="51"/>
      <c r="Q16" s="51"/>
      <c r="R16" s="51"/>
      <c r="S16" s="51"/>
      <c r="T16" s="51"/>
      <c r="U16" s="51"/>
      <c r="V16" s="51"/>
      <c r="W16" s="51"/>
      <c r="X16" s="51"/>
      <c r="Y16" s="51"/>
      <c r="Z16" s="51"/>
      <c r="AA16" s="51"/>
      <c r="AB16" s="24"/>
      <c r="AC16" s="24">
        <v>8</v>
      </c>
      <c r="AD16" s="24"/>
    </row>
    <row r="17" spans="1:51" x14ac:dyDescent="0.15">
      <c r="A17" s="24"/>
      <c r="B17" s="24"/>
      <c r="C17" s="24"/>
      <c r="D17" s="22"/>
      <c r="E17" s="22"/>
      <c r="F17" s="22"/>
      <c r="G17" s="22"/>
      <c r="H17" s="22"/>
      <c r="I17" s="22"/>
      <c r="J17" s="22"/>
      <c r="K17" s="22"/>
      <c r="L17" s="22"/>
      <c r="M17" s="22"/>
      <c r="N17" s="22"/>
      <c r="O17" s="22"/>
      <c r="P17" s="22"/>
      <c r="Q17" s="93" t="s">
        <v>92</v>
      </c>
      <c r="R17" s="93"/>
      <c r="S17" s="93"/>
      <c r="T17" s="93"/>
      <c r="U17" s="93"/>
      <c r="V17" s="93"/>
      <c r="W17" s="93"/>
      <c r="X17" s="93"/>
      <c r="Y17" s="93"/>
      <c r="Z17" s="93"/>
      <c r="AA17" s="93"/>
      <c r="AB17" s="24"/>
      <c r="AC17" s="24"/>
      <c r="AD17" s="24"/>
    </row>
    <row r="18" spans="1:51" ht="13.5" customHeight="1" x14ac:dyDescent="0.15">
      <c r="A18" s="94" t="s">
        <v>59</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row>
    <row r="19" spans="1:51" ht="13.5" customHeight="1" x14ac:dyDescent="0.15">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D19" s="26"/>
    </row>
    <row r="20" spans="1:51" ht="13.5" customHeight="1" x14ac:dyDescent="0.15">
      <c r="A20" s="95" t="s">
        <v>60</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26"/>
      <c r="AC20" s="26"/>
      <c r="AD20" s="26"/>
    </row>
    <row r="21" spans="1:51" ht="13.5" customHeight="1" x14ac:dyDescent="0.15">
      <c r="B21" s="21"/>
      <c r="C21" s="21"/>
      <c r="D21" s="21"/>
      <c r="E21" s="21"/>
      <c r="F21" s="21"/>
      <c r="G21" s="21"/>
      <c r="H21" s="21"/>
      <c r="I21" s="21"/>
      <c r="J21" s="21"/>
      <c r="K21" s="21"/>
      <c r="L21" s="21"/>
      <c r="M21" s="21"/>
      <c r="N21" s="21"/>
      <c r="O21" s="21"/>
      <c r="P21" s="21"/>
      <c r="Q21" s="21"/>
      <c r="AB21" s="26"/>
      <c r="AC21" s="26"/>
      <c r="AD21" s="26"/>
    </row>
    <row r="22" spans="1:51" ht="13.5" customHeight="1" x14ac:dyDescent="0.15">
      <c r="P22" s="9"/>
      <c r="Q22" s="96"/>
      <c r="R22" s="96"/>
      <c r="S22" s="96"/>
      <c r="T22" s="96"/>
      <c r="U22" s="39" t="s">
        <v>94</v>
      </c>
      <c r="V22" s="39"/>
      <c r="W22" s="39"/>
      <c r="X22" s="34" t="s">
        <v>100</v>
      </c>
      <c r="Y22" s="34"/>
      <c r="Z22" s="34"/>
      <c r="AA22" s="26"/>
      <c r="AB22" s="26"/>
      <c r="AC22" s="26"/>
      <c r="AD22" s="26"/>
      <c r="AY22" s="16">
        <f>SUM(U23:W24)</f>
        <v>36</v>
      </c>
    </row>
    <row r="23" spans="1:51" x14ac:dyDescent="0.15">
      <c r="Q23" s="38" t="s">
        <v>1</v>
      </c>
      <c r="R23" s="38"/>
      <c r="S23" s="38"/>
      <c r="T23" s="38"/>
      <c r="U23" s="79">
        <v>36</v>
      </c>
      <c r="V23" s="80"/>
      <c r="W23" s="80"/>
      <c r="X23" s="81">
        <v>39</v>
      </c>
      <c r="Y23" s="82"/>
      <c r="Z23" s="83"/>
      <c r="AB23" s="10">
        <f>U23</f>
        <v>36</v>
      </c>
      <c r="AC23" s="11">
        <f>U23/42</f>
        <v>0.8571428571428571</v>
      </c>
      <c r="AD23" s="10">
        <f>X23</f>
        <v>39</v>
      </c>
      <c r="AE23" s="11">
        <f>X23/27</f>
        <v>1.4444444444444444</v>
      </c>
      <c r="AY23" s="17">
        <f>U23</f>
        <v>36</v>
      </c>
    </row>
    <row r="24" spans="1:51" x14ac:dyDescent="0.15">
      <c r="Q24" s="38" t="s">
        <v>2</v>
      </c>
      <c r="R24" s="38"/>
      <c r="S24" s="38"/>
      <c r="T24" s="38"/>
      <c r="U24" s="79">
        <v>0</v>
      </c>
      <c r="V24" s="80"/>
      <c r="W24" s="80"/>
      <c r="X24" s="81">
        <v>0</v>
      </c>
      <c r="Y24" s="82"/>
      <c r="Z24" s="83"/>
      <c r="AA24" s="26"/>
      <c r="AB24" s="10">
        <f>U24</f>
        <v>0</v>
      </c>
      <c r="AC24" s="11">
        <f>U24/42</f>
        <v>0</v>
      </c>
      <c r="AD24" s="10">
        <f>X24</f>
        <v>0</v>
      </c>
      <c r="AE24" s="11">
        <f>X24/27</f>
        <v>0</v>
      </c>
      <c r="AX24" s="42">
        <f>(AY23/AY22)*100</f>
        <v>100</v>
      </c>
      <c r="AY24" s="42"/>
    </row>
    <row r="25" spans="1:51" ht="13.5" customHeight="1" x14ac:dyDescent="0.15">
      <c r="Q25" s="40" t="s">
        <v>148</v>
      </c>
      <c r="R25" s="40"/>
      <c r="S25" s="40"/>
      <c r="T25" s="40"/>
      <c r="U25" s="40"/>
      <c r="V25" s="40"/>
      <c r="W25" s="40"/>
      <c r="X25" s="40"/>
      <c r="Y25" s="40"/>
      <c r="Z25" s="40"/>
      <c r="AA25" s="22"/>
      <c r="AB25" s="26"/>
      <c r="AC25" s="26"/>
      <c r="AD25" s="26"/>
    </row>
    <row r="26" spans="1:51" x14ac:dyDescent="0.15">
      <c r="Q26" s="33"/>
      <c r="R26" s="33"/>
      <c r="S26" s="33"/>
      <c r="T26" s="33"/>
      <c r="U26" s="33"/>
      <c r="V26" s="33"/>
      <c r="W26" s="33"/>
      <c r="X26" s="33"/>
      <c r="Y26" s="33"/>
      <c r="Z26" s="33"/>
      <c r="AA26" s="22"/>
      <c r="AB26" s="51" t="s">
        <v>83</v>
      </c>
      <c r="AC26" s="51"/>
      <c r="AD26" s="51"/>
      <c r="AE26" s="51"/>
      <c r="AF26" s="51"/>
      <c r="AG26" s="51"/>
      <c r="AH26" s="51"/>
      <c r="AI26" s="51"/>
    </row>
    <row r="27" spans="1:51" ht="13.5" customHeight="1" x14ac:dyDescent="0.15">
      <c r="Q27" s="33"/>
      <c r="R27" s="33"/>
      <c r="S27" s="33"/>
      <c r="T27" s="33"/>
      <c r="U27" s="33"/>
      <c r="V27" s="33"/>
      <c r="W27" s="33"/>
      <c r="X27" s="33"/>
      <c r="Y27" s="33"/>
      <c r="Z27" s="33"/>
      <c r="AA27" s="22"/>
      <c r="AB27" s="51"/>
      <c r="AC27" s="51"/>
      <c r="AD27" s="51"/>
      <c r="AE27" s="51"/>
      <c r="AF27" s="51"/>
      <c r="AG27" s="51"/>
      <c r="AH27" s="51"/>
      <c r="AI27" s="51"/>
    </row>
    <row r="28" spans="1:51" x14ac:dyDescent="0.15">
      <c r="Q28" s="33"/>
      <c r="R28" s="33"/>
      <c r="S28" s="33"/>
      <c r="T28" s="33"/>
      <c r="U28" s="33"/>
      <c r="V28" s="33"/>
      <c r="W28" s="33"/>
      <c r="X28" s="33"/>
      <c r="Y28" s="33"/>
      <c r="Z28" s="33"/>
      <c r="AA28" s="22"/>
      <c r="AB28" s="51"/>
      <c r="AC28" s="51"/>
      <c r="AD28" s="51"/>
      <c r="AE28" s="51"/>
      <c r="AF28" s="51"/>
      <c r="AG28" s="51"/>
      <c r="AH28" s="51"/>
      <c r="AI28" s="51"/>
    </row>
    <row r="29" spans="1:51" x14ac:dyDescent="0.15">
      <c r="Q29" s="33"/>
      <c r="R29" s="33"/>
      <c r="S29" s="33"/>
      <c r="T29" s="33"/>
      <c r="U29" s="33"/>
      <c r="V29" s="33"/>
      <c r="W29" s="33"/>
      <c r="X29" s="33"/>
      <c r="Y29" s="33"/>
      <c r="Z29" s="33"/>
      <c r="AA29" s="22"/>
      <c r="AB29" s="51"/>
      <c r="AC29" s="51"/>
      <c r="AD29" s="51"/>
      <c r="AE29" s="51"/>
      <c r="AF29" s="51"/>
      <c r="AG29" s="51"/>
      <c r="AH29" s="51"/>
      <c r="AI29" s="51"/>
    </row>
    <row r="30" spans="1:51" x14ac:dyDescent="0.15">
      <c r="Q30" s="33"/>
      <c r="R30" s="33"/>
      <c r="S30" s="33"/>
      <c r="T30" s="33"/>
      <c r="U30" s="33"/>
      <c r="V30" s="33"/>
      <c r="W30" s="33"/>
      <c r="X30" s="33"/>
      <c r="Y30" s="33"/>
      <c r="Z30" s="33"/>
      <c r="AA30" s="22"/>
      <c r="AB30" s="51"/>
      <c r="AC30" s="51"/>
      <c r="AD30" s="51"/>
      <c r="AE30" s="51"/>
      <c r="AF30" s="51"/>
      <c r="AG30" s="51"/>
      <c r="AH30" s="51"/>
      <c r="AI30" s="51"/>
    </row>
    <row r="31" spans="1:51" x14ac:dyDescent="0.15">
      <c r="Q31" s="33"/>
      <c r="R31" s="33"/>
      <c r="S31" s="33"/>
      <c r="T31" s="33"/>
      <c r="U31" s="33"/>
      <c r="V31" s="33"/>
      <c r="W31" s="33"/>
      <c r="X31" s="33"/>
      <c r="Y31" s="33"/>
      <c r="Z31" s="33"/>
      <c r="AA31" s="22"/>
      <c r="AB31" s="51"/>
      <c r="AC31" s="51"/>
      <c r="AD31" s="51"/>
      <c r="AE31" s="51"/>
      <c r="AF31" s="51"/>
      <c r="AG31" s="51"/>
      <c r="AH31" s="51"/>
      <c r="AI31" s="51"/>
    </row>
    <row r="32" spans="1:51" x14ac:dyDescent="0.15">
      <c r="H32" s="78"/>
      <c r="I32" s="78"/>
      <c r="J32" s="78"/>
      <c r="K32" s="78"/>
      <c r="L32" s="78"/>
      <c r="M32" s="78"/>
      <c r="N32" s="78"/>
      <c r="O32" s="78"/>
      <c r="Q32" s="33"/>
      <c r="R32" s="33"/>
      <c r="S32" s="33"/>
      <c r="T32" s="33"/>
      <c r="U32" s="33"/>
      <c r="V32" s="33"/>
      <c r="W32" s="33"/>
      <c r="X32" s="33"/>
      <c r="Y32" s="33"/>
      <c r="Z32" s="33"/>
      <c r="AA32" s="26"/>
      <c r="AB32" s="51"/>
      <c r="AC32" s="51"/>
      <c r="AD32" s="51"/>
      <c r="AE32" s="51"/>
      <c r="AF32" s="51"/>
      <c r="AG32" s="51"/>
      <c r="AH32" s="51"/>
      <c r="AI32" s="51"/>
    </row>
    <row r="34" spans="16:51" ht="13.5" customHeight="1" x14ac:dyDescent="0.15">
      <c r="P34" s="8"/>
      <c r="Q34" s="39"/>
      <c r="R34" s="39"/>
      <c r="S34" s="39"/>
      <c r="T34" s="39"/>
      <c r="U34" s="39" t="s">
        <v>94</v>
      </c>
      <c r="V34" s="39"/>
      <c r="W34" s="39"/>
      <c r="X34" s="34" t="s">
        <v>100</v>
      </c>
      <c r="Y34" s="34"/>
      <c r="Z34" s="34"/>
      <c r="AA34" s="22"/>
      <c r="AB34" s="10">
        <f>U35</f>
        <v>18</v>
      </c>
      <c r="AC34" s="11">
        <f>U35/42</f>
        <v>0.42857142857142855</v>
      </c>
      <c r="AD34" s="10">
        <f>X35</f>
        <v>20</v>
      </c>
      <c r="AE34" s="11">
        <f>X35/27</f>
        <v>0.7407407407407407</v>
      </c>
      <c r="AY34" s="16">
        <f>SUM(U35:W36)</f>
        <v>36</v>
      </c>
    </row>
    <row r="35" spans="16:51" x14ac:dyDescent="0.15">
      <c r="Q35" s="38" t="s">
        <v>1</v>
      </c>
      <c r="R35" s="38"/>
      <c r="S35" s="38"/>
      <c r="T35" s="38"/>
      <c r="U35" s="39">
        <v>18</v>
      </c>
      <c r="V35" s="39"/>
      <c r="W35" s="39"/>
      <c r="X35" s="34">
        <v>20</v>
      </c>
      <c r="Y35" s="34"/>
      <c r="Z35" s="34"/>
      <c r="AA35" s="22"/>
      <c r="AB35" s="10">
        <f>U36</f>
        <v>18</v>
      </c>
      <c r="AC35" s="11">
        <f>U36/42</f>
        <v>0.42857142857142855</v>
      </c>
      <c r="AD35" s="10">
        <f>X36</f>
        <v>18</v>
      </c>
      <c r="AE35" s="11">
        <f>X36/27</f>
        <v>0.66666666666666663</v>
      </c>
      <c r="AY35" s="17">
        <f>U35</f>
        <v>18</v>
      </c>
    </row>
    <row r="36" spans="16:51" x14ac:dyDescent="0.15">
      <c r="Q36" s="38" t="s">
        <v>2</v>
      </c>
      <c r="R36" s="38"/>
      <c r="S36" s="38"/>
      <c r="T36" s="38"/>
      <c r="U36" s="39">
        <v>18</v>
      </c>
      <c r="V36" s="39"/>
      <c r="W36" s="39"/>
      <c r="X36" s="34">
        <v>18</v>
      </c>
      <c r="Y36" s="34"/>
      <c r="Z36" s="34"/>
      <c r="AB36" s="26"/>
      <c r="AC36" s="26"/>
      <c r="AD36" s="26"/>
      <c r="AX36" s="42">
        <f>(AY35/AY34)*100</f>
        <v>50</v>
      </c>
      <c r="AY36" s="42"/>
    </row>
    <row r="37" spans="16:51" ht="13.5" customHeight="1" x14ac:dyDescent="0.15">
      <c r="Q37" s="33" t="s">
        <v>149</v>
      </c>
      <c r="R37" s="33"/>
      <c r="S37" s="33"/>
      <c r="T37" s="33"/>
      <c r="U37" s="33"/>
      <c r="V37" s="33"/>
      <c r="W37" s="33"/>
      <c r="X37" s="33"/>
      <c r="Y37" s="33"/>
      <c r="Z37" s="33"/>
      <c r="AA37" s="26"/>
      <c r="AB37" s="51" t="s">
        <v>84</v>
      </c>
      <c r="AC37" s="51"/>
      <c r="AD37" s="51"/>
      <c r="AE37" s="51"/>
      <c r="AF37" s="51"/>
      <c r="AG37" s="51"/>
      <c r="AH37" s="51"/>
      <c r="AI37" s="51"/>
    </row>
    <row r="38" spans="16:51" ht="13.5" customHeight="1" x14ac:dyDescent="0.15">
      <c r="Q38" s="33"/>
      <c r="R38" s="33"/>
      <c r="S38" s="33"/>
      <c r="T38" s="33"/>
      <c r="U38" s="33"/>
      <c r="V38" s="33"/>
      <c r="W38" s="33"/>
      <c r="X38" s="33"/>
      <c r="Y38" s="33"/>
      <c r="Z38" s="33"/>
      <c r="AA38" s="25"/>
      <c r="AB38" s="51"/>
      <c r="AC38" s="51"/>
      <c r="AD38" s="51"/>
      <c r="AE38" s="51"/>
      <c r="AF38" s="51"/>
      <c r="AG38" s="51"/>
      <c r="AH38" s="51"/>
      <c r="AI38" s="51"/>
    </row>
    <row r="39" spans="16:51" x14ac:dyDescent="0.15">
      <c r="Q39" s="33"/>
      <c r="R39" s="33"/>
      <c r="S39" s="33"/>
      <c r="T39" s="33"/>
      <c r="U39" s="33"/>
      <c r="V39" s="33"/>
      <c r="W39" s="33"/>
      <c r="X39" s="33"/>
      <c r="Y39" s="33"/>
      <c r="Z39" s="33"/>
      <c r="AA39" s="25"/>
      <c r="AB39" s="51"/>
      <c r="AC39" s="51"/>
      <c r="AD39" s="51"/>
      <c r="AE39" s="51"/>
      <c r="AF39" s="51"/>
      <c r="AG39" s="51"/>
      <c r="AH39" s="51"/>
      <c r="AI39" s="51"/>
    </row>
    <row r="40" spans="16:51" x14ac:dyDescent="0.15">
      <c r="Q40" s="33"/>
      <c r="R40" s="33"/>
      <c r="S40" s="33"/>
      <c r="T40" s="33"/>
      <c r="U40" s="33"/>
      <c r="V40" s="33"/>
      <c r="W40" s="33"/>
      <c r="X40" s="33"/>
      <c r="Y40" s="33"/>
      <c r="Z40" s="33"/>
      <c r="AA40" s="25"/>
      <c r="AB40" s="51"/>
      <c r="AC40" s="51"/>
      <c r="AD40" s="51"/>
      <c r="AE40" s="51"/>
      <c r="AF40" s="51"/>
      <c r="AG40" s="51"/>
      <c r="AH40" s="51"/>
      <c r="AI40" s="51"/>
    </row>
    <row r="41" spans="16:51" x14ac:dyDescent="0.15">
      <c r="Q41" s="33"/>
      <c r="R41" s="33"/>
      <c r="S41" s="33"/>
      <c r="T41" s="33"/>
      <c r="U41" s="33"/>
      <c r="V41" s="33"/>
      <c r="W41" s="33"/>
      <c r="X41" s="33"/>
      <c r="Y41" s="33"/>
      <c r="Z41" s="33"/>
      <c r="AA41" s="25"/>
      <c r="AB41" s="51"/>
      <c r="AC41" s="51"/>
      <c r="AD41" s="51"/>
      <c r="AE41" s="51"/>
      <c r="AF41" s="51"/>
      <c r="AG41" s="51"/>
      <c r="AH41" s="51"/>
      <c r="AI41" s="51"/>
    </row>
    <row r="42" spans="16:51" x14ac:dyDescent="0.15">
      <c r="Q42" s="33"/>
      <c r="R42" s="33"/>
      <c r="S42" s="33"/>
      <c r="T42" s="33"/>
      <c r="U42" s="33"/>
      <c r="V42" s="33"/>
      <c r="W42" s="33"/>
      <c r="X42" s="33"/>
      <c r="Y42" s="33"/>
      <c r="Z42" s="33"/>
      <c r="AA42" s="25"/>
      <c r="AB42" s="26"/>
      <c r="AC42" s="26"/>
      <c r="AD42" s="26"/>
    </row>
    <row r="43" spans="16:51" x14ac:dyDescent="0.15">
      <c r="Q43" s="70" t="s">
        <v>101</v>
      </c>
      <c r="R43" s="70"/>
      <c r="S43" s="70"/>
      <c r="T43" s="70"/>
      <c r="U43" s="70"/>
      <c r="V43" s="70"/>
      <c r="W43" s="70"/>
      <c r="X43" s="70"/>
      <c r="Y43" s="70"/>
      <c r="Z43" s="70"/>
      <c r="AA43" s="26"/>
      <c r="AB43" s="26"/>
      <c r="AC43" s="26"/>
      <c r="AD43" s="26"/>
    </row>
    <row r="44" spans="16:51" x14ac:dyDescent="0.15">
      <c r="AA44" s="26"/>
      <c r="AB44" s="26"/>
      <c r="AC44" s="26"/>
      <c r="AD44" s="26"/>
    </row>
    <row r="45" spans="16:51" x14ac:dyDescent="0.15">
      <c r="AA45" s="25"/>
      <c r="AB45" s="26"/>
      <c r="AC45" s="26"/>
      <c r="AD45" s="26"/>
    </row>
    <row r="46" spans="16:51" ht="13.5" customHeight="1" x14ac:dyDescent="0.15">
      <c r="P46" s="8"/>
      <c r="Q46" s="39"/>
      <c r="R46" s="39"/>
      <c r="S46" s="39"/>
      <c r="T46" s="39"/>
      <c r="U46" s="39" t="s">
        <v>94</v>
      </c>
      <c r="V46" s="39"/>
      <c r="W46" s="39"/>
      <c r="X46" s="34" t="s">
        <v>100</v>
      </c>
      <c r="Y46" s="34"/>
      <c r="Z46" s="34"/>
      <c r="AA46" s="22"/>
      <c r="AB46" s="26"/>
      <c r="AC46" s="26"/>
      <c r="AD46" s="26"/>
      <c r="AY46" s="16">
        <v>36</v>
      </c>
    </row>
    <row r="47" spans="16:51" x14ac:dyDescent="0.15">
      <c r="Q47" s="38" t="s">
        <v>1</v>
      </c>
      <c r="R47" s="38"/>
      <c r="S47" s="38"/>
      <c r="T47" s="38"/>
      <c r="U47" s="39">
        <v>19</v>
      </c>
      <c r="V47" s="39"/>
      <c r="W47" s="39"/>
      <c r="X47" s="34">
        <v>19</v>
      </c>
      <c r="Y47" s="34"/>
      <c r="Z47" s="34"/>
      <c r="AA47" s="22"/>
      <c r="AB47" s="24"/>
      <c r="AC47" s="26"/>
      <c r="AD47" s="26"/>
      <c r="AY47" s="17">
        <f>U47</f>
        <v>19</v>
      </c>
    </row>
    <row r="48" spans="16:51" x14ac:dyDescent="0.15">
      <c r="Q48" s="38" t="s">
        <v>2</v>
      </c>
      <c r="R48" s="38"/>
      <c r="S48" s="38"/>
      <c r="T48" s="38"/>
      <c r="U48" s="39">
        <v>17</v>
      </c>
      <c r="V48" s="39"/>
      <c r="W48" s="39"/>
      <c r="X48" s="34">
        <v>19</v>
      </c>
      <c r="Y48" s="34"/>
      <c r="Z48" s="34"/>
      <c r="AC48" s="26"/>
      <c r="AD48" s="26"/>
      <c r="AX48" s="42">
        <f>(AY47/AY46)*100</f>
        <v>52.777777777777779</v>
      </c>
      <c r="AY48" s="42"/>
    </row>
    <row r="49" spans="15:51" ht="13.5" customHeight="1" x14ac:dyDescent="0.15">
      <c r="Q49" s="33" t="s">
        <v>150</v>
      </c>
      <c r="R49" s="33"/>
      <c r="S49" s="33"/>
      <c r="T49" s="33"/>
      <c r="U49" s="33"/>
      <c r="V49" s="33"/>
      <c r="W49" s="33"/>
      <c r="X49" s="33"/>
      <c r="Y49" s="33"/>
      <c r="Z49" s="33"/>
      <c r="AA49" s="22"/>
      <c r="AB49" s="10">
        <f>U47</f>
        <v>19</v>
      </c>
      <c r="AC49" s="11">
        <f>U47/42</f>
        <v>0.45238095238095238</v>
      </c>
      <c r="AD49" s="10">
        <f>X47</f>
        <v>19</v>
      </c>
      <c r="AE49" s="11">
        <f>X47/27</f>
        <v>0.70370370370370372</v>
      </c>
    </row>
    <row r="50" spans="15:51" x14ac:dyDescent="0.15">
      <c r="Q50" s="33"/>
      <c r="R50" s="33"/>
      <c r="S50" s="33"/>
      <c r="T50" s="33"/>
      <c r="U50" s="33"/>
      <c r="V50" s="33"/>
      <c r="W50" s="33"/>
      <c r="X50" s="33"/>
      <c r="Y50" s="33"/>
      <c r="Z50" s="33"/>
      <c r="AA50" s="22"/>
      <c r="AB50" s="10">
        <f>U48</f>
        <v>17</v>
      </c>
      <c r="AC50" s="11">
        <f>U48/42</f>
        <v>0.40476190476190477</v>
      </c>
      <c r="AD50" s="10">
        <f>X48</f>
        <v>19</v>
      </c>
      <c r="AE50" s="11">
        <f>X48/27</f>
        <v>0.70370370370370372</v>
      </c>
    </row>
    <row r="51" spans="15:51" x14ac:dyDescent="0.15">
      <c r="Q51" s="33"/>
      <c r="R51" s="33"/>
      <c r="S51" s="33"/>
      <c r="T51" s="33"/>
      <c r="U51" s="33"/>
      <c r="V51" s="33"/>
      <c r="W51" s="33"/>
      <c r="X51" s="33"/>
      <c r="Y51" s="33"/>
      <c r="Z51" s="33"/>
      <c r="AA51" s="22"/>
      <c r="AB51" s="26"/>
      <c r="AC51" s="26"/>
      <c r="AD51" s="26"/>
    </row>
    <row r="52" spans="15:51" ht="13.5" customHeight="1" x14ac:dyDescent="0.15">
      <c r="Q52" s="33"/>
      <c r="R52" s="33"/>
      <c r="S52" s="33"/>
      <c r="T52" s="33"/>
      <c r="U52" s="33"/>
      <c r="V52" s="33"/>
      <c r="W52" s="33"/>
      <c r="X52" s="33"/>
      <c r="Y52" s="33"/>
      <c r="Z52" s="33"/>
      <c r="AA52" s="22"/>
      <c r="AB52" s="51" t="s">
        <v>85</v>
      </c>
      <c r="AC52" s="51"/>
      <c r="AD52" s="51"/>
      <c r="AE52" s="51"/>
      <c r="AF52" s="51"/>
      <c r="AG52" s="51"/>
      <c r="AH52" s="51"/>
      <c r="AI52" s="51"/>
    </row>
    <row r="53" spans="15:51" x14ac:dyDescent="0.15">
      <c r="Q53" s="33"/>
      <c r="R53" s="33"/>
      <c r="S53" s="33"/>
      <c r="T53" s="33"/>
      <c r="U53" s="33"/>
      <c r="V53" s="33"/>
      <c r="W53" s="33"/>
      <c r="X53" s="33"/>
      <c r="Y53" s="33"/>
      <c r="Z53" s="33"/>
      <c r="AA53" s="22"/>
      <c r="AB53" s="51"/>
      <c r="AC53" s="51"/>
      <c r="AD53" s="51"/>
      <c r="AE53" s="51"/>
      <c r="AF53" s="51"/>
      <c r="AG53" s="51"/>
      <c r="AH53" s="51"/>
      <c r="AI53" s="51"/>
    </row>
    <row r="54" spans="15:51" x14ac:dyDescent="0.15">
      <c r="Q54" s="33"/>
      <c r="R54" s="33"/>
      <c r="S54" s="33"/>
      <c r="T54" s="33"/>
      <c r="U54" s="33"/>
      <c r="V54" s="33"/>
      <c r="W54" s="33"/>
      <c r="X54" s="33"/>
      <c r="Y54" s="33"/>
      <c r="Z54" s="33"/>
      <c r="AA54" s="22"/>
      <c r="AB54" s="51"/>
      <c r="AC54" s="51"/>
      <c r="AD54" s="51"/>
      <c r="AE54" s="51"/>
      <c r="AF54" s="51"/>
      <c r="AG54" s="51"/>
      <c r="AH54" s="51"/>
      <c r="AI54" s="51"/>
    </row>
    <row r="55" spans="15:51" x14ac:dyDescent="0.15">
      <c r="Q55" s="33"/>
      <c r="R55" s="33"/>
      <c r="S55" s="33"/>
      <c r="T55" s="33"/>
      <c r="U55" s="33"/>
      <c r="V55" s="33"/>
      <c r="W55" s="33"/>
      <c r="X55" s="33"/>
      <c r="Y55" s="33"/>
      <c r="Z55" s="33"/>
      <c r="AA55" s="22"/>
      <c r="AB55" s="51"/>
      <c r="AC55" s="51"/>
      <c r="AD55" s="51"/>
      <c r="AE55" s="51"/>
      <c r="AF55" s="51"/>
      <c r="AG55" s="51"/>
      <c r="AH55" s="51"/>
      <c r="AI55" s="51"/>
    </row>
    <row r="56" spans="15:51" x14ac:dyDescent="0.15">
      <c r="Q56" s="33"/>
      <c r="R56" s="33"/>
      <c r="S56" s="33"/>
      <c r="T56" s="33"/>
      <c r="U56" s="33"/>
      <c r="V56" s="33"/>
      <c r="W56" s="33"/>
      <c r="X56" s="33"/>
      <c r="Y56" s="33"/>
      <c r="Z56" s="33"/>
      <c r="AA56" s="22"/>
      <c r="AB56" s="51"/>
      <c r="AC56" s="51"/>
      <c r="AD56" s="51"/>
      <c r="AE56" s="51"/>
      <c r="AF56" s="51"/>
      <c r="AG56" s="51"/>
      <c r="AH56" s="51"/>
      <c r="AI56" s="51"/>
    </row>
    <row r="57" spans="15:51" x14ac:dyDescent="0.15">
      <c r="Q57" s="33"/>
      <c r="R57" s="33"/>
      <c r="S57" s="33"/>
      <c r="T57" s="33"/>
      <c r="U57" s="33"/>
      <c r="V57" s="33"/>
      <c r="W57" s="33"/>
      <c r="X57" s="33"/>
      <c r="Y57" s="33"/>
      <c r="Z57" s="33"/>
      <c r="AA57" s="22"/>
      <c r="AB57" s="51"/>
      <c r="AC57" s="51"/>
      <c r="AD57" s="51"/>
      <c r="AE57" s="51"/>
      <c r="AF57" s="51"/>
      <c r="AG57" s="51"/>
      <c r="AH57" s="51"/>
      <c r="AI57" s="51"/>
    </row>
    <row r="58" spans="15:51" x14ac:dyDescent="0.15">
      <c r="Q58" s="70" t="s">
        <v>102</v>
      </c>
      <c r="R58" s="70"/>
      <c r="S58" s="70"/>
      <c r="T58" s="70"/>
      <c r="U58" s="70"/>
      <c r="V58" s="70"/>
      <c r="W58" s="70"/>
      <c r="X58" s="70"/>
      <c r="Y58" s="70"/>
      <c r="Z58" s="70"/>
    </row>
    <row r="59" spans="15:51" ht="13.5" customHeight="1" x14ac:dyDescent="0.15">
      <c r="O59" s="8"/>
      <c r="P59" s="22"/>
      <c r="Q59" s="39"/>
      <c r="R59" s="39"/>
      <c r="S59" s="39"/>
      <c r="T59" s="39"/>
      <c r="U59" s="39" t="s">
        <v>94</v>
      </c>
      <c r="V59" s="39"/>
      <c r="W59" s="39"/>
      <c r="X59" s="34" t="s">
        <v>100</v>
      </c>
      <c r="Y59" s="34"/>
      <c r="Z59" s="34"/>
      <c r="AA59" s="26"/>
      <c r="AB59" s="10">
        <f>U60</f>
        <v>3</v>
      </c>
      <c r="AC59" s="11">
        <f>U60/42</f>
        <v>7.1428571428571425E-2</v>
      </c>
      <c r="AD59" s="10">
        <f>X60</f>
        <v>5</v>
      </c>
      <c r="AE59" s="11">
        <f>X60/27</f>
        <v>0.18518518518518517</v>
      </c>
      <c r="AY59" s="16">
        <f>SUM(U60:W61)</f>
        <v>35</v>
      </c>
    </row>
    <row r="60" spans="15:51" x14ac:dyDescent="0.15">
      <c r="P60" s="22"/>
      <c r="Q60" s="38" t="s">
        <v>1</v>
      </c>
      <c r="R60" s="38"/>
      <c r="S60" s="38"/>
      <c r="T60" s="38"/>
      <c r="U60" s="39">
        <v>3</v>
      </c>
      <c r="V60" s="39"/>
      <c r="W60" s="39"/>
      <c r="X60" s="34">
        <v>5</v>
      </c>
      <c r="Y60" s="34"/>
      <c r="Z60" s="34"/>
      <c r="AA60" s="26"/>
      <c r="AB60" s="10">
        <f>U61</f>
        <v>32</v>
      </c>
      <c r="AC60" s="11">
        <f>U61/42</f>
        <v>0.76190476190476186</v>
      </c>
      <c r="AD60" s="10">
        <f>X61</f>
        <v>33</v>
      </c>
      <c r="AE60" s="11">
        <f>X61/27</f>
        <v>1.2222222222222223</v>
      </c>
      <c r="AY60" s="17">
        <f>U60</f>
        <v>3</v>
      </c>
    </row>
    <row r="61" spans="15:51" ht="13.5" customHeight="1" x14ac:dyDescent="0.15">
      <c r="Q61" s="38" t="s">
        <v>2</v>
      </c>
      <c r="R61" s="38"/>
      <c r="S61" s="38"/>
      <c r="T61" s="38"/>
      <c r="U61" s="39">
        <v>32</v>
      </c>
      <c r="V61" s="39"/>
      <c r="W61" s="39"/>
      <c r="X61" s="34">
        <v>33</v>
      </c>
      <c r="Y61" s="34"/>
      <c r="Z61" s="34"/>
      <c r="AX61" s="42">
        <f>(AY60/AY59)*100</f>
        <v>8.5714285714285712</v>
      </c>
      <c r="AY61" s="42"/>
    </row>
    <row r="62" spans="15:51" ht="13.5" customHeight="1" x14ac:dyDescent="0.15">
      <c r="Q62" s="40" t="s">
        <v>151</v>
      </c>
      <c r="R62" s="40"/>
      <c r="S62" s="40"/>
      <c r="T62" s="40"/>
      <c r="U62" s="40"/>
      <c r="V62" s="40"/>
      <c r="W62" s="40"/>
      <c r="X62" s="40"/>
      <c r="Y62" s="40"/>
      <c r="Z62" s="40"/>
      <c r="AA62" s="26"/>
      <c r="AB62" s="51" t="s">
        <v>86</v>
      </c>
      <c r="AC62" s="51"/>
      <c r="AD62" s="51"/>
      <c r="AE62" s="51"/>
      <c r="AF62" s="51"/>
      <c r="AG62" s="51"/>
      <c r="AH62" s="51"/>
      <c r="AI62" s="51"/>
    </row>
    <row r="63" spans="15:51" x14ac:dyDescent="0.15">
      <c r="Q63" s="33"/>
      <c r="R63" s="33"/>
      <c r="S63" s="33"/>
      <c r="T63" s="33"/>
      <c r="U63" s="33"/>
      <c r="V63" s="33"/>
      <c r="W63" s="33"/>
      <c r="X63" s="33"/>
      <c r="Y63" s="33"/>
      <c r="Z63" s="33"/>
      <c r="AA63" s="26"/>
      <c r="AB63" s="51"/>
      <c r="AC63" s="51"/>
      <c r="AD63" s="51"/>
      <c r="AE63" s="51"/>
      <c r="AF63" s="51"/>
      <c r="AG63" s="51"/>
      <c r="AH63" s="51"/>
      <c r="AI63" s="51"/>
    </row>
    <row r="64" spans="15:51" ht="13.5" customHeight="1" x14ac:dyDescent="0.15">
      <c r="Q64" s="33"/>
      <c r="R64" s="33"/>
      <c r="S64" s="33"/>
      <c r="T64" s="33"/>
      <c r="U64" s="33"/>
      <c r="V64" s="33"/>
      <c r="W64" s="33"/>
      <c r="X64" s="33"/>
      <c r="Y64" s="33"/>
      <c r="Z64" s="33"/>
      <c r="AA64" s="26"/>
      <c r="AB64" s="51"/>
      <c r="AC64" s="51"/>
      <c r="AD64" s="51"/>
      <c r="AE64" s="51"/>
      <c r="AF64" s="51"/>
      <c r="AG64" s="51"/>
      <c r="AH64" s="51"/>
      <c r="AI64" s="51"/>
    </row>
    <row r="65" spans="16:51" ht="13.5" customHeight="1" x14ac:dyDescent="0.15">
      <c r="P65" s="12"/>
      <c r="Q65" s="33"/>
      <c r="R65" s="33"/>
      <c r="S65" s="33"/>
      <c r="T65" s="33"/>
      <c r="U65" s="33"/>
      <c r="V65" s="33"/>
      <c r="W65" s="33"/>
      <c r="X65" s="33"/>
      <c r="Y65" s="33"/>
      <c r="Z65" s="33"/>
      <c r="AA65" s="22"/>
      <c r="AB65" s="51"/>
      <c r="AC65" s="51"/>
      <c r="AD65" s="51"/>
      <c r="AE65" s="51"/>
      <c r="AF65" s="51"/>
      <c r="AG65" s="51"/>
      <c r="AH65" s="51"/>
      <c r="AI65" s="51"/>
    </row>
    <row r="66" spans="16:51" x14ac:dyDescent="0.15">
      <c r="P66" s="12"/>
      <c r="Q66" s="33"/>
      <c r="R66" s="33"/>
      <c r="S66" s="33"/>
      <c r="T66" s="33"/>
      <c r="U66" s="33"/>
      <c r="V66" s="33"/>
      <c r="W66" s="33"/>
      <c r="X66" s="33"/>
      <c r="Y66" s="33"/>
      <c r="Z66" s="33"/>
      <c r="AA66" s="22"/>
      <c r="AB66" s="51" t="s">
        <v>77</v>
      </c>
      <c r="AC66" s="51"/>
      <c r="AD66" s="51"/>
      <c r="AE66" s="51"/>
      <c r="AF66" s="51"/>
      <c r="AG66" s="51"/>
      <c r="AH66" s="51"/>
      <c r="AI66" s="51"/>
    </row>
    <row r="67" spans="16:51" x14ac:dyDescent="0.15">
      <c r="P67" s="12"/>
      <c r="Q67" s="33"/>
      <c r="R67" s="33"/>
      <c r="S67" s="33"/>
      <c r="T67" s="33"/>
      <c r="U67" s="33"/>
      <c r="V67" s="33"/>
      <c r="W67" s="33"/>
      <c r="X67" s="33"/>
      <c r="Y67" s="33"/>
      <c r="Z67" s="33"/>
      <c r="AA67" s="22"/>
      <c r="AB67" s="51"/>
      <c r="AC67" s="51"/>
      <c r="AD67" s="51"/>
      <c r="AE67" s="51"/>
      <c r="AF67" s="51"/>
      <c r="AG67" s="51"/>
      <c r="AH67" s="51"/>
      <c r="AI67" s="51"/>
    </row>
    <row r="68" spans="16:51" x14ac:dyDescent="0.15">
      <c r="P68" s="12"/>
      <c r="Q68" s="70" t="s">
        <v>103</v>
      </c>
      <c r="R68" s="70"/>
      <c r="S68" s="70"/>
      <c r="T68" s="70"/>
      <c r="U68" s="70"/>
      <c r="V68" s="70"/>
      <c r="W68" s="70"/>
      <c r="X68" s="70"/>
      <c r="Y68" s="70"/>
      <c r="Z68" s="70"/>
      <c r="AA68" s="22"/>
      <c r="AB68" s="51"/>
      <c r="AC68" s="51"/>
      <c r="AD68" s="51"/>
      <c r="AE68" s="51"/>
      <c r="AF68" s="51"/>
      <c r="AG68" s="51"/>
      <c r="AH68" s="51"/>
      <c r="AI68" s="51"/>
    </row>
    <row r="69" spans="16:51" ht="13.5" customHeight="1" x14ac:dyDescent="0.15">
      <c r="AA69" s="22"/>
      <c r="AB69" s="51"/>
      <c r="AC69" s="51"/>
      <c r="AD69" s="51"/>
      <c r="AE69" s="51"/>
      <c r="AF69" s="51"/>
      <c r="AG69" s="51"/>
      <c r="AH69" s="51"/>
      <c r="AI69" s="51"/>
    </row>
    <row r="70" spans="16:51" ht="13.5" customHeight="1" x14ac:dyDescent="0.15">
      <c r="AA70" s="22"/>
      <c r="AB70" s="26"/>
      <c r="AC70" s="26"/>
      <c r="AD70" s="26"/>
    </row>
    <row r="71" spans="16:51" ht="13.5" customHeight="1" x14ac:dyDescent="0.15">
      <c r="P71" s="8"/>
      <c r="Q71" s="35"/>
      <c r="R71" s="36"/>
      <c r="S71" s="36"/>
      <c r="T71" s="37"/>
      <c r="U71" s="35" t="s">
        <v>94</v>
      </c>
      <c r="V71" s="36"/>
      <c r="W71" s="37"/>
      <c r="X71" s="34" t="s">
        <v>100</v>
      </c>
      <c r="Y71" s="34"/>
      <c r="Z71" s="34"/>
      <c r="AA71" s="22"/>
      <c r="AB71" s="10">
        <f>U72</f>
        <v>0</v>
      </c>
      <c r="AC71" s="11">
        <f>U72/42</f>
        <v>0</v>
      </c>
      <c r="AD71" s="10">
        <f>X72</f>
        <v>0</v>
      </c>
      <c r="AE71" s="11">
        <f>X72/27</f>
        <v>0</v>
      </c>
      <c r="AJ71" s="22"/>
      <c r="AK71" s="22"/>
      <c r="AL71" s="22"/>
      <c r="AM71" s="12"/>
    </row>
    <row r="72" spans="16:51" ht="13.5" customHeight="1" x14ac:dyDescent="0.15">
      <c r="Q72" s="43" t="s">
        <v>65</v>
      </c>
      <c r="R72" s="44"/>
      <c r="S72" s="44"/>
      <c r="T72" s="45"/>
      <c r="U72" s="35">
        <v>0</v>
      </c>
      <c r="V72" s="36"/>
      <c r="W72" s="37"/>
      <c r="X72" s="46">
        <v>0</v>
      </c>
      <c r="Y72" s="47"/>
      <c r="Z72" s="48"/>
      <c r="AA72" s="22"/>
      <c r="AB72" s="10">
        <f>U73</f>
        <v>0</v>
      </c>
      <c r="AC72" s="11">
        <f>U73/42</f>
        <v>0</v>
      </c>
      <c r="AD72" s="10">
        <f>X73</f>
        <v>1</v>
      </c>
      <c r="AE72" s="11">
        <f>X73/27</f>
        <v>3.7037037037037035E-2</v>
      </c>
      <c r="AF72" s="22"/>
      <c r="AG72" s="22"/>
      <c r="AH72" s="22"/>
      <c r="AI72" s="22"/>
      <c r="AJ72" s="22"/>
      <c r="AY72" s="16">
        <f>SUM(U72:W75)</f>
        <v>0</v>
      </c>
    </row>
    <row r="73" spans="16:51" ht="13.5" customHeight="1" x14ac:dyDescent="0.15">
      <c r="Q73" s="43" t="s">
        <v>71</v>
      </c>
      <c r="R73" s="44"/>
      <c r="S73" s="44"/>
      <c r="T73" s="45"/>
      <c r="U73" s="35">
        <v>0</v>
      </c>
      <c r="V73" s="36"/>
      <c r="W73" s="37"/>
      <c r="X73" s="46">
        <v>1</v>
      </c>
      <c r="Y73" s="47"/>
      <c r="Z73" s="48"/>
      <c r="AB73" s="10">
        <f>U74</f>
        <v>0</v>
      </c>
      <c r="AC73" s="11">
        <f>U74/42</f>
        <v>0</v>
      </c>
      <c r="AD73" s="10">
        <f>X74</f>
        <v>2</v>
      </c>
      <c r="AE73" s="11">
        <f>X74/27</f>
        <v>7.407407407407407E-2</v>
      </c>
      <c r="AF73" s="22"/>
      <c r="AG73" s="22"/>
      <c r="AH73" s="22"/>
      <c r="AI73" s="22"/>
      <c r="AY73" s="17">
        <v>3</v>
      </c>
    </row>
    <row r="74" spans="16:51" ht="13.5" customHeight="1" x14ac:dyDescent="0.15">
      <c r="Q74" s="43" t="s">
        <v>6</v>
      </c>
      <c r="R74" s="44"/>
      <c r="S74" s="44"/>
      <c r="T74" s="45"/>
      <c r="U74" s="35">
        <v>0</v>
      </c>
      <c r="V74" s="36"/>
      <c r="W74" s="37"/>
      <c r="X74" s="46">
        <v>2</v>
      </c>
      <c r="Y74" s="47"/>
      <c r="Z74" s="48"/>
      <c r="AA74" s="26"/>
      <c r="AB74" s="10">
        <f>U75</f>
        <v>0</v>
      </c>
      <c r="AC74" s="11">
        <f>U75/42</f>
        <v>0</v>
      </c>
      <c r="AD74" s="10">
        <f>X75</f>
        <v>0</v>
      </c>
      <c r="AE74" s="11">
        <f>X75/27</f>
        <v>0</v>
      </c>
      <c r="AF74" s="22"/>
      <c r="AG74" s="22"/>
      <c r="AX74" s="42" t="e">
        <f>(AY73/AY72)*100</f>
        <v>#DIV/0!</v>
      </c>
      <c r="AY74" s="42"/>
    </row>
    <row r="75" spans="16:51" ht="13.5" customHeight="1" x14ac:dyDescent="0.15">
      <c r="Q75" s="38" t="s">
        <v>66</v>
      </c>
      <c r="R75" s="38"/>
      <c r="S75" s="38"/>
      <c r="T75" s="38"/>
      <c r="U75" s="39">
        <v>0</v>
      </c>
      <c r="V75" s="39"/>
      <c r="W75" s="39"/>
      <c r="X75" s="34">
        <v>0</v>
      </c>
      <c r="Y75" s="34"/>
      <c r="Z75" s="34"/>
      <c r="AA75" s="26"/>
      <c r="AB75" s="75" t="s">
        <v>73</v>
      </c>
      <c r="AC75" s="75"/>
      <c r="AD75" s="75"/>
      <c r="AE75" s="75"/>
      <c r="AF75" s="22"/>
      <c r="AG75" s="22"/>
    </row>
    <row r="76" spans="16:51" ht="13.5" customHeight="1" x14ac:dyDescent="0.15">
      <c r="Q76" s="40" t="s">
        <v>104</v>
      </c>
      <c r="R76" s="40"/>
      <c r="S76" s="40"/>
      <c r="T76" s="40"/>
      <c r="U76" s="40"/>
      <c r="V76" s="40"/>
      <c r="W76" s="40"/>
      <c r="X76" s="40"/>
      <c r="Y76" s="40"/>
      <c r="Z76" s="40"/>
      <c r="AA76" s="22"/>
      <c r="AB76" s="75"/>
      <c r="AC76" s="75"/>
      <c r="AD76" s="75"/>
      <c r="AE76" s="75"/>
      <c r="AF76" s="22"/>
      <c r="AG76" s="22"/>
    </row>
    <row r="77" spans="16:51" ht="13.5" customHeight="1" x14ac:dyDescent="0.15">
      <c r="P77" s="12"/>
      <c r="Q77" s="33"/>
      <c r="R77" s="33"/>
      <c r="S77" s="33"/>
      <c r="T77" s="33"/>
      <c r="U77" s="33"/>
      <c r="V77" s="33"/>
      <c r="W77" s="33"/>
      <c r="X77" s="33"/>
      <c r="Y77" s="33"/>
      <c r="Z77" s="33"/>
      <c r="AA77" s="22"/>
      <c r="AB77" s="75"/>
      <c r="AC77" s="75"/>
      <c r="AD77" s="75"/>
      <c r="AE77" s="75"/>
      <c r="AF77" s="22"/>
      <c r="AG77" s="22"/>
    </row>
    <row r="78" spans="16:51" ht="13.5" customHeight="1" x14ac:dyDescent="0.15">
      <c r="P78" s="12"/>
      <c r="Q78" s="33"/>
      <c r="R78" s="33"/>
      <c r="S78" s="33"/>
      <c r="T78" s="33"/>
      <c r="U78" s="33"/>
      <c r="V78" s="33"/>
      <c r="W78" s="33"/>
      <c r="X78" s="33"/>
      <c r="Y78" s="33"/>
      <c r="Z78" s="33"/>
      <c r="AA78" s="22"/>
      <c r="AB78" s="26"/>
      <c r="AC78" s="26"/>
      <c r="AD78" s="26"/>
      <c r="AF78" s="22"/>
      <c r="AG78" s="22"/>
    </row>
    <row r="79" spans="16:51" ht="13.5" customHeight="1" x14ac:dyDescent="0.15">
      <c r="P79" s="12"/>
      <c r="Q79" s="33"/>
      <c r="R79" s="33"/>
      <c r="S79" s="33"/>
      <c r="T79" s="33"/>
      <c r="U79" s="33"/>
      <c r="V79" s="33"/>
      <c r="W79" s="33"/>
      <c r="X79" s="33"/>
      <c r="Y79" s="33"/>
      <c r="Z79" s="33"/>
      <c r="AA79" s="22"/>
      <c r="AB79" s="26"/>
      <c r="AC79" s="26"/>
      <c r="AD79" s="26"/>
      <c r="AF79" s="22"/>
      <c r="AG79" s="22"/>
      <c r="AH79" s="22"/>
      <c r="AI79" s="22"/>
      <c r="AJ79" s="22"/>
      <c r="AK79" s="22"/>
      <c r="AL79" s="22"/>
      <c r="AM79" s="12"/>
    </row>
    <row r="80" spans="16:51" ht="13.5" customHeight="1" x14ac:dyDescent="0.15">
      <c r="P80" s="12"/>
      <c r="Q80" s="33"/>
      <c r="R80" s="33"/>
      <c r="S80" s="33"/>
      <c r="T80" s="33"/>
      <c r="U80" s="33"/>
      <c r="V80" s="33"/>
      <c r="W80" s="33"/>
      <c r="X80" s="33"/>
      <c r="Y80" s="33"/>
      <c r="Z80" s="33"/>
      <c r="AA80" s="22"/>
      <c r="AB80" s="26"/>
      <c r="AC80" s="26"/>
      <c r="AD80" s="26"/>
      <c r="AF80" s="22"/>
      <c r="AG80" s="22"/>
      <c r="AH80" s="22"/>
      <c r="AI80" s="22"/>
      <c r="AJ80" s="22"/>
      <c r="AK80" s="22"/>
      <c r="AL80" s="22"/>
      <c r="AM80" s="12"/>
    </row>
    <row r="81" spans="1:51" ht="13.5" customHeight="1" x14ac:dyDescent="0.15">
      <c r="P81" s="12"/>
      <c r="AA81" s="22"/>
      <c r="AB81" s="26"/>
      <c r="AC81" s="26"/>
      <c r="AD81" s="26"/>
      <c r="AM81" s="12"/>
    </row>
    <row r="82" spans="1:51" ht="13.5" customHeight="1" x14ac:dyDescent="0.15">
      <c r="AA82" s="13"/>
      <c r="AB82" s="13"/>
      <c r="AC82" s="26"/>
      <c r="AD82" s="26"/>
      <c r="AM82" s="12"/>
    </row>
    <row r="83" spans="1:51" ht="13.5" customHeight="1" x14ac:dyDescent="0.15">
      <c r="AA83" s="13"/>
      <c r="AB83" s="13"/>
      <c r="AC83" s="26"/>
      <c r="AD83" s="26"/>
      <c r="AM83" s="12"/>
    </row>
    <row r="84" spans="1:51" ht="13.5" customHeight="1" x14ac:dyDescent="0.15">
      <c r="AA84" s="13"/>
      <c r="AB84" s="13"/>
      <c r="AC84" s="26"/>
      <c r="AD84" s="26"/>
      <c r="AM84" s="12"/>
    </row>
    <row r="85" spans="1:51" ht="13.5" customHeight="1" x14ac:dyDescent="0.15">
      <c r="P85" s="8"/>
      <c r="Q85" s="39"/>
      <c r="R85" s="39"/>
      <c r="S85" s="39"/>
      <c r="T85" s="39"/>
      <c r="U85" s="39" t="s">
        <v>94</v>
      </c>
      <c r="V85" s="39"/>
      <c r="W85" s="39"/>
      <c r="X85" s="34" t="s">
        <v>100</v>
      </c>
      <c r="Y85" s="34"/>
      <c r="Z85" s="34"/>
      <c r="AA85" s="22"/>
      <c r="AB85" s="10">
        <f>U86</f>
        <v>5</v>
      </c>
      <c r="AC85" s="11">
        <f>U86/41</f>
        <v>0.12195121951219512</v>
      </c>
      <c r="AD85" s="10">
        <f>X86</f>
        <v>1</v>
      </c>
      <c r="AE85" s="11">
        <f>X86/27</f>
        <v>3.7037037037037035E-2</v>
      </c>
      <c r="AM85" s="12"/>
      <c r="AY85" s="16">
        <f>SUM(U86:W87)</f>
        <v>36</v>
      </c>
    </row>
    <row r="86" spans="1:51" ht="13.5" customHeight="1" x14ac:dyDescent="0.15">
      <c r="Q86" s="38" t="s">
        <v>1</v>
      </c>
      <c r="R86" s="38"/>
      <c r="S86" s="38"/>
      <c r="T86" s="38"/>
      <c r="U86" s="39">
        <v>5</v>
      </c>
      <c r="V86" s="39"/>
      <c r="W86" s="39"/>
      <c r="X86" s="34">
        <v>1</v>
      </c>
      <c r="Y86" s="34"/>
      <c r="Z86" s="34"/>
      <c r="AA86" s="22"/>
      <c r="AB86" s="10">
        <f>U87</f>
        <v>31</v>
      </c>
      <c r="AC86" s="11">
        <f>U87/41</f>
        <v>0.75609756097560976</v>
      </c>
      <c r="AD86" s="10">
        <f>X87</f>
        <v>37</v>
      </c>
      <c r="AE86" s="11">
        <f>X87/27</f>
        <v>1.3703703703703705</v>
      </c>
      <c r="AF86" s="22"/>
      <c r="AG86" s="22"/>
      <c r="AH86" s="22"/>
      <c r="AI86" s="22"/>
      <c r="AJ86" s="22"/>
      <c r="AK86" s="22"/>
      <c r="AL86" s="22"/>
      <c r="AM86" s="12"/>
      <c r="AY86" s="17">
        <f>U86</f>
        <v>5</v>
      </c>
    </row>
    <row r="87" spans="1:51" ht="13.5" customHeight="1" x14ac:dyDescent="0.15">
      <c r="Q87" s="38" t="s">
        <v>2</v>
      </c>
      <c r="R87" s="38"/>
      <c r="S87" s="38"/>
      <c r="T87" s="38"/>
      <c r="U87" s="39">
        <v>31</v>
      </c>
      <c r="V87" s="39"/>
      <c r="W87" s="39"/>
      <c r="X87" s="34">
        <v>37</v>
      </c>
      <c r="Y87" s="34"/>
      <c r="Z87" s="34"/>
      <c r="AE87" s="22"/>
      <c r="AF87" s="22"/>
      <c r="AG87" s="22"/>
      <c r="AH87" s="22"/>
      <c r="AM87" s="12"/>
      <c r="AX87" s="42">
        <f>(AY86/AY85)*100</f>
        <v>13.888888888888889</v>
      </c>
      <c r="AY87" s="42"/>
    </row>
    <row r="88" spans="1:51" ht="13.5" customHeight="1" x14ac:dyDescent="0.15">
      <c r="Q88" s="33" t="s">
        <v>106</v>
      </c>
      <c r="R88" s="33"/>
      <c r="S88" s="33"/>
      <c r="T88" s="33"/>
      <c r="U88" s="33"/>
      <c r="V88" s="33"/>
      <c r="W88" s="33"/>
      <c r="X88" s="33"/>
      <c r="Y88" s="33"/>
      <c r="Z88" s="33"/>
      <c r="AA88" s="22"/>
      <c r="AB88" s="26"/>
      <c r="AC88" s="26"/>
      <c r="AD88" s="26"/>
    </row>
    <row r="89" spans="1:51" ht="13.5" customHeight="1" x14ac:dyDescent="0.15">
      <c r="Q89" s="33"/>
      <c r="R89" s="33"/>
      <c r="S89" s="33"/>
      <c r="T89" s="33"/>
      <c r="U89" s="33"/>
      <c r="V89" s="33"/>
      <c r="W89" s="33"/>
      <c r="X89" s="33"/>
      <c r="Y89" s="33"/>
      <c r="Z89" s="33"/>
      <c r="AA89" s="22"/>
      <c r="AB89" s="26"/>
      <c r="AC89" s="26"/>
      <c r="AD89" s="26"/>
    </row>
    <row r="90" spans="1:51" ht="13.5" customHeight="1" x14ac:dyDescent="0.15">
      <c r="Q90" s="33"/>
      <c r="R90" s="33"/>
      <c r="S90" s="33"/>
      <c r="T90" s="33"/>
      <c r="U90" s="33"/>
      <c r="V90" s="33"/>
      <c r="W90" s="33"/>
      <c r="X90" s="33"/>
      <c r="Y90" s="33"/>
      <c r="Z90" s="33"/>
      <c r="AA90" s="22"/>
      <c r="AB90" s="13"/>
      <c r="AC90" s="13"/>
      <c r="AD90" s="26"/>
    </row>
    <row r="91" spans="1:51" ht="13.5" customHeight="1" x14ac:dyDescent="0.15">
      <c r="P91" s="12"/>
      <c r="Q91" s="33"/>
      <c r="R91" s="33"/>
      <c r="S91" s="33"/>
      <c r="T91" s="33"/>
      <c r="U91" s="33"/>
      <c r="V91" s="33"/>
      <c r="W91" s="33"/>
      <c r="X91" s="33"/>
      <c r="Y91" s="33"/>
      <c r="Z91" s="33"/>
      <c r="AA91" s="26"/>
      <c r="AB91" s="13"/>
      <c r="AC91" s="13"/>
      <c r="AD91" s="13"/>
      <c r="AE91" s="22"/>
      <c r="AF91" s="22"/>
      <c r="AG91" s="22"/>
      <c r="AH91" s="22"/>
      <c r="AI91" s="22"/>
      <c r="AJ91" s="22"/>
      <c r="AK91" s="22"/>
      <c r="AL91" s="22"/>
      <c r="AM91" s="12"/>
    </row>
    <row r="92" spans="1:51" ht="13.5" customHeight="1" x14ac:dyDescent="0.15">
      <c r="P92" s="12"/>
      <c r="Q92" s="33"/>
      <c r="R92" s="33"/>
      <c r="S92" s="33"/>
      <c r="T92" s="33"/>
      <c r="U92" s="33"/>
      <c r="V92" s="33"/>
      <c r="W92" s="33"/>
      <c r="X92" s="33"/>
      <c r="Y92" s="33"/>
      <c r="Z92" s="33"/>
      <c r="AA92" s="22"/>
      <c r="AE92" s="22"/>
      <c r="AF92" s="22"/>
      <c r="AG92" s="22"/>
      <c r="AH92" s="22"/>
      <c r="AI92" s="22"/>
      <c r="AJ92" s="22"/>
      <c r="AK92" s="22"/>
      <c r="AL92" s="22"/>
      <c r="AM92" s="12"/>
    </row>
    <row r="93" spans="1:51" x14ac:dyDescent="0.15">
      <c r="T93" s="70" t="s">
        <v>105</v>
      </c>
      <c r="U93" s="70"/>
      <c r="V93" s="70"/>
      <c r="W93" s="70"/>
      <c r="X93" s="70"/>
      <c r="Y93" s="70"/>
      <c r="Z93" s="70"/>
      <c r="AA93" s="70"/>
      <c r="AB93" s="70"/>
      <c r="AC93" s="70"/>
    </row>
    <row r="94" spans="1:51" x14ac:dyDescent="0.15">
      <c r="AF94" s="12"/>
      <c r="AG94" s="12"/>
      <c r="AH94" s="12"/>
      <c r="AI94" s="12"/>
      <c r="AJ94" s="12"/>
      <c r="AK94" s="12"/>
      <c r="AL94" s="12"/>
      <c r="AM94" s="12"/>
    </row>
    <row r="95" spans="1:51" x14ac:dyDescent="0.15">
      <c r="AF95" s="12"/>
      <c r="AG95" s="12"/>
      <c r="AH95" s="12"/>
      <c r="AI95" s="12"/>
      <c r="AJ95" s="12"/>
      <c r="AK95" s="12"/>
      <c r="AL95" s="12"/>
      <c r="AM95" s="12"/>
    </row>
    <row r="96" spans="1:51" ht="13.5" customHeight="1" x14ac:dyDescent="0.15">
      <c r="A96" s="76" t="s">
        <v>61</v>
      </c>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14"/>
      <c r="AC96" s="14"/>
      <c r="AD96" s="14"/>
      <c r="AF96" s="12"/>
      <c r="AG96" s="12"/>
      <c r="AH96" s="12"/>
      <c r="AI96" s="12"/>
      <c r="AJ96" s="12"/>
      <c r="AK96" s="12"/>
      <c r="AL96" s="12"/>
      <c r="AM96" s="12"/>
    </row>
    <row r="97" spans="16:51" ht="13.5" customHeight="1" x14ac:dyDescent="0.15">
      <c r="P97" s="8"/>
      <c r="Q97" s="39"/>
      <c r="R97" s="39"/>
      <c r="S97" s="39"/>
      <c r="T97" s="39"/>
      <c r="U97" s="39" t="s">
        <v>94</v>
      </c>
      <c r="V97" s="39"/>
      <c r="W97" s="39"/>
      <c r="X97" s="34" t="s">
        <v>100</v>
      </c>
      <c r="Y97" s="34"/>
      <c r="Z97" s="34"/>
      <c r="AA97" s="22"/>
      <c r="AB97" s="10">
        <f>U98</f>
        <v>13</v>
      </c>
      <c r="AC97" s="11">
        <f>U98/42</f>
        <v>0.30952380952380953</v>
      </c>
      <c r="AD97" s="10">
        <f>X98</f>
        <v>12</v>
      </c>
      <c r="AE97" s="11">
        <f>X98/27</f>
        <v>0.44444444444444442</v>
      </c>
      <c r="AY97" s="16">
        <f>SUM(U98:W99)</f>
        <v>36</v>
      </c>
    </row>
    <row r="98" spans="16:51" x14ac:dyDescent="0.15">
      <c r="Q98" s="38" t="s">
        <v>1</v>
      </c>
      <c r="R98" s="38"/>
      <c r="S98" s="38"/>
      <c r="T98" s="38"/>
      <c r="U98" s="39">
        <v>13</v>
      </c>
      <c r="V98" s="39"/>
      <c r="W98" s="39"/>
      <c r="X98" s="34">
        <v>12</v>
      </c>
      <c r="Y98" s="34"/>
      <c r="Z98" s="34"/>
      <c r="AA98" s="22"/>
      <c r="AB98" s="10">
        <f>U99</f>
        <v>23</v>
      </c>
      <c r="AC98" s="11">
        <f>U99/42</f>
        <v>0.54761904761904767</v>
      </c>
      <c r="AD98" s="10">
        <f>X99</f>
        <v>26</v>
      </c>
      <c r="AE98" s="11">
        <f>X99/27</f>
        <v>0.96296296296296291</v>
      </c>
      <c r="AY98" s="17">
        <f>U98</f>
        <v>13</v>
      </c>
    </row>
    <row r="99" spans="16:51" ht="13.5" customHeight="1" x14ac:dyDescent="0.15">
      <c r="Q99" s="38" t="s">
        <v>2</v>
      </c>
      <c r="R99" s="38"/>
      <c r="S99" s="38"/>
      <c r="T99" s="38"/>
      <c r="U99" s="39">
        <v>23</v>
      </c>
      <c r="V99" s="39"/>
      <c r="W99" s="39"/>
      <c r="X99" s="34">
        <v>26</v>
      </c>
      <c r="Y99" s="34"/>
      <c r="Z99" s="34"/>
      <c r="AB99" s="51" t="s">
        <v>87</v>
      </c>
      <c r="AC99" s="51"/>
      <c r="AD99" s="51"/>
      <c r="AE99" s="51"/>
      <c r="AF99" s="51"/>
      <c r="AG99" s="51"/>
      <c r="AH99" s="51"/>
      <c r="AI99" s="51"/>
      <c r="AX99" s="42">
        <f>(AY98/AY97)*100</f>
        <v>36.111111111111107</v>
      </c>
      <c r="AY99" s="42"/>
    </row>
    <row r="100" spans="16:51" ht="13.5" customHeight="1" x14ac:dyDescent="0.15">
      <c r="Q100" s="55" t="s">
        <v>145</v>
      </c>
      <c r="R100" s="55"/>
      <c r="S100" s="55"/>
      <c r="T100" s="55"/>
      <c r="U100" s="55"/>
      <c r="V100" s="55"/>
      <c r="W100" s="55"/>
      <c r="X100" s="55"/>
      <c r="Y100" s="55"/>
      <c r="Z100" s="55"/>
      <c r="AA100" s="12"/>
      <c r="AB100" s="51"/>
      <c r="AC100" s="51"/>
      <c r="AD100" s="51"/>
      <c r="AE100" s="51"/>
      <c r="AF100" s="51"/>
      <c r="AG100" s="51"/>
      <c r="AH100" s="51"/>
      <c r="AI100" s="51"/>
    </row>
    <row r="101" spans="16:51" x14ac:dyDescent="0.15">
      <c r="Q101" s="55"/>
      <c r="R101" s="55"/>
      <c r="S101" s="55"/>
      <c r="T101" s="55"/>
      <c r="U101" s="55"/>
      <c r="V101" s="55"/>
      <c r="W101" s="55"/>
      <c r="X101" s="55"/>
      <c r="Y101" s="55"/>
      <c r="Z101" s="55"/>
      <c r="AA101" s="12"/>
      <c r="AB101" s="51"/>
      <c r="AC101" s="51"/>
      <c r="AD101" s="51"/>
      <c r="AE101" s="51"/>
      <c r="AF101" s="51"/>
      <c r="AG101" s="51"/>
      <c r="AH101" s="51"/>
      <c r="AI101" s="51"/>
    </row>
    <row r="102" spans="16:51" x14ac:dyDescent="0.15">
      <c r="Q102" s="55"/>
      <c r="R102" s="55"/>
      <c r="S102" s="55"/>
      <c r="T102" s="55"/>
      <c r="U102" s="55"/>
      <c r="V102" s="55"/>
      <c r="W102" s="55"/>
      <c r="X102" s="55"/>
      <c r="Y102" s="55"/>
      <c r="Z102" s="55"/>
      <c r="AA102" s="12"/>
      <c r="AB102" s="51"/>
      <c r="AC102" s="51"/>
      <c r="AD102" s="51"/>
      <c r="AE102" s="51"/>
      <c r="AF102" s="51"/>
      <c r="AG102" s="51"/>
      <c r="AH102" s="51"/>
      <c r="AI102" s="51"/>
    </row>
    <row r="103" spans="16:51" ht="13.5" customHeight="1" x14ac:dyDescent="0.15">
      <c r="Q103" s="55"/>
      <c r="R103" s="55"/>
      <c r="S103" s="55"/>
      <c r="T103" s="55"/>
      <c r="U103" s="55"/>
      <c r="V103" s="55"/>
      <c r="W103" s="55"/>
      <c r="X103" s="55"/>
      <c r="Y103" s="55"/>
      <c r="Z103" s="55"/>
      <c r="AA103" s="12"/>
      <c r="AB103" s="51"/>
      <c r="AC103" s="51"/>
      <c r="AD103" s="51"/>
      <c r="AE103" s="51"/>
      <c r="AF103" s="51"/>
      <c r="AG103" s="51"/>
      <c r="AH103" s="51"/>
      <c r="AI103" s="51"/>
    </row>
    <row r="104" spans="16:51" ht="13.5" customHeight="1" x14ac:dyDescent="0.15">
      <c r="Q104" s="55"/>
      <c r="R104" s="55"/>
      <c r="S104" s="55"/>
      <c r="T104" s="55"/>
      <c r="U104" s="55"/>
      <c r="V104" s="55"/>
      <c r="W104" s="55"/>
      <c r="X104" s="55"/>
      <c r="Y104" s="55"/>
      <c r="Z104" s="55"/>
      <c r="AA104" s="12"/>
      <c r="AB104" s="51"/>
      <c r="AC104" s="51"/>
      <c r="AD104" s="51"/>
      <c r="AE104" s="51"/>
      <c r="AF104" s="51"/>
      <c r="AG104" s="51"/>
      <c r="AH104" s="51"/>
      <c r="AI104" s="51"/>
    </row>
    <row r="105" spans="16:51" x14ac:dyDescent="0.15">
      <c r="Q105" s="55"/>
      <c r="R105" s="55"/>
      <c r="S105" s="55"/>
      <c r="T105" s="55"/>
      <c r="U105" s="55"/>
      <c r="V105" s="55"/>
      <c r="W105" s="55"/>
      <c r="X105" s="55"/>
      <c r="Y105" s="55"/>
      <c r="Z105" s="55"/>
      <c r="AA105" s="12"/>
      <c r="AB105" s="51"/>
      <c r="AC105" s="51"/>
      <c r="AD105" s="51"/>
      <c r="AE105" s="51"/>
      <c r="AF105" s="51"/>
      <c r="AG105" s="51"/>
      <c r="AH105" s="51"/>
      <c r="AI105" s="51"/>
    </row>
    <row r="106" spans="16:51" x14ac:dyDescent="0.15">
      <c r="Q106" s="70" t="s">
        <v>107</v>
      </c>
      <c r="R106" s="70"/>
      <c r="S106" s="70"/>
      <c r="T106" s="70"/>
      <c r="U106" s="70"/>
      <c r="V106" s="70"/>
      <c r="W106" s="70"/>
      <c r="X106" s="70"/>
      <c r="Y106" s="70"/>
      <c r="Z106" s="70"/>
      <c r="AA106" s="12"/>
      <c r="AB106" s="51"/>
      <c r="AC106" s="51"/>
      <c r="AD106" s="51"/>
      <c r="AE106" s="51"/>
      <c r="AF106" s="51"/>
      <c r="AG106" s="51"/>
      <c r="AH106" s="51"/>
      <c r="AI106" s="51"/>
    </row>
    <row r="107" spans="16:51" x14ac:dyDescent="0.15">
      <c r="AA107" s="12"/>
      <c r="AB107" s="24"/>
      <c r="AC107" s="24"/>
      <c r="AD107" s="24"/>
    </row>
    <row r="108" spans="16:51" ht="13.5" customHeight="1" x14ac:dyDescent="0.15">
      <c r="P108" s="8"/>
      <c r="Q108" s="39"/>
      <c r="R108" s="39"/>
      <c r="S108" s="39"/>
      <c r="T108" s="39"/>
      <c r="U108" s="39" t="s">
        <v>94</v>
      </c>
      <c r="V108" s="39"/>
      <c r="W108" s="39"/>
      <c r="X108" s="34" t="s">
        <v>100</v>
      </c>
      <c r="Y108" s="34"/>
      <c r="Z108" s="34"/>
      <c r="AA108" s="22"/>
      <c r="AB108" s="10">
        <f>U109</f>
        <v>16</v>
      </c>
      <c r="AC108" s="11">
        <f>U109/42</f>
        <v>0.38095238095238093</v>
      </c>
      <c r="AD108" s="10">
        <f>X109</f>
        <v>12</v>
      </c>
      <c r="AE108" s="11">
        <f>X109/27</f>
        <v>0.44444444444444442</v>
      </c>
      <c r="AY108" s="16">
        <v>38</v>
      </c>
    </row>
    <row r="109" spans="16:51" x14ac:dyDescent="0.15">
      <c r="Q109" s="74" t="s">
        <v>1</v>
      </c>
      <c r="R109" s="74"/>
      <c r="S109" s="74"/>
      <c r="T109" s="74"/>
      <c r="U109" s="39">
        <v>16</v>
      </c>
      <c r="V109" s="39"/>
      <c r="W109" s="39"/>
      <c r="X109" s="34">
        <v>12</v>
      </c>
      <c r="Y109" s="34"/>
      <c r="Z109" s="34"/>
      <c r="AA109" s="22"/>
      <c r="AB109" s="10">
        <f>U110</f>
        <v>20</v>
      </c>
      <c r="AC109" s="11">
        <f>U110/42</f>
        <v>0.47619047619047616</v>
      </c>
      <c r="AD109" s="10">
        <f>X110</f>
        <v>26</v>
      </c>
      <c r="AE109" s="11">
        <f>X110/27</f>
        <v>0.96296296296296291</v>
      </c>
      <c r="AY109" s="17">
        <v>12</v>
      </c>
    </row>
    <row r="110" spans="16:51" x14ac:dyDescent="0.15">
      <c r="Q110" s="73" t="s">
        <v>2</v>
      </c>
      <c r="R110" s="73"/>
      <c r="S110" s="73"/>
      <c r="T110" s="73"/>
      <c r="U110" s="39">
        <v>20</v>
      </c>
      <c r="V110" s="39"/>
      <c r="W110" s="39"/>
      <c r="X110" s="34">
        <v>26</v>
      </c>
      <c r="Y110" s="34"/>
      <c r="Z110" s="34"/>
      <c r="AX110" s="42">
        <f>(AY109/AY108)*100</f>
        <v>31.578947368421051</v>
      </c>
      <c r="AY110" s="42"/>
    </row>
    <row r="111" spans="16:51" x14ac:dyDescent="0.15">
      <c r="Q111" s="40" t="s">
        <v>152</v>
      </c>
      <c r="R111" s="40"/>
      <c r="S111" s="40"/>
      <c r="T111" s="40"/>
      <c r="U111" s="40"/>
      <c r="V111" s="40"/>
      <c r="W111" s="40"/>
      <c r="X111" s="40"/>
      <c r="Y111" s="40"/>
      <c r="Z111" s="40"/>
      <c r="AB111" s="51" t="s">
        <v>88</v>
      </c>
      <c r="AC111" s="51"/>
      <c r="AD111" s="51"/>
      <c r="AE111" s="51"/>
      <c r="AF111" s="51"/>
      <c r="AG111" s="51"/>
      <c r="AH111" s="51"/>
      <c r="AI111" s="51"/>
    </row>
    <row r="112" spans="16:51" x14ac:dyDescent="0.15">
      <c r="Q112" s="33"/>
      <c r="R112" s="33"/>
      <c r="S112" s="33"/>
      <c r="T112" s="33"/>
      <c r="U112" s="33"/>
      <c r="V112" s="33"/>
      <c r="W112" s="33"/>
      <c r="X112" s="33"/>
      <c r="Y112" s="33"/>
      <c r="Z112" s="33"/>
      <c r="AB112" s="51"/>
      <c r="AC112" s="51"/>
      <c r="AD112" s="51"/>
      <c r="AE112" s="51"/>
      <c r="AF112" s="51"/>
      <c r="AG112" s="51"/>
      <c r="AH112" s="51"/>
      <c r="AI112" s="51"/>
    </row>
    <row r="113" spans="1:51" x14ac:dyDescent="0.15">
      <c r="Q113" s="33"/>
      <c r="R113" s="33"/>
      <c r="S113" s="33"/>
      <c r="T113" s="33"/>
      <c r="U113" s="33"/>
      <c r="V113" s="33"/>
      <c r="W113" s="33"/>
      <c r="X113" s="33"/>
      <c r="Y113" s="33"/>
      <c r="Z113" s="33"/>
      <c r="AB113" s="51"/>
      <c r="AC113" s="51"/>
      <c r="AD113" s="51"/>
      <c r="AE113" s="51"/>
      <c r="AF113" s="51"/>
      <c r="AG113" s="51"/>
      <c r="AH113" s="51"/>
      <c r="AI113" s="51"/>
    </row>
    <row r="114" spans="1:51" ht="13.5" customHeight="1" x14ac:dyDescent="0.15">
      <c r="Q114" s="33"/>
      <c r="R114" s="33"/>
      <c r="S114" s="33"/>
      <c r="T114" s="33"/>
      <c r="U114" s="33"/>
      <c r="V114" s="33"/>
      <c r="W114" s="33"/>
      <c r="X114" s="33"/>
      <c r="Y114" s="33"/>
      <c r="Z114" s="33"/>
      <c r="AA114" s="22"/>
      <c r="AB114" s="51"/>
      <c r="AC114" s="51"/>
      <c r="AD114" s="51"/>
      <c r="AE114" s="51"/>
      <c r="AF114" s="51"/>
      <c r="AG114" s="51"/>
      <c r="AH114" s="51"/>
      <c r="AI114" s="51"/>
    </row>
    <row r="115" spans="1:51" x14ac:dyDescent="0.15">
      <c r="Q115" s="33"/>
      <c r="R115" s="33"/>
      <c r="S115" s="33"/>
      <c r="T115" s="33"/>
      <c r="U115" s="33"/>
      <c r="V115" s="33"/>
      <c r="W115" s="33"/>
      <c r="X115" s="33"/>
      <c r="Y115" s="33"/>
      <c r="Z115" s="33"/>
      <c r="AA115" s="22"/>
      <c r="AB115" s="51"/>
      <c r="AC115" s="51"/>
      <c r="AD115" s="51"/>
      <c r="AE115" s="51"/>
      <c r="AF115" s="51"/>
      <c r="AG115" s="51"/>
      <c r="AH115" s="51"/>
      <c r="AI115" s="51"/>
    </row>
    <row r="116" spans="1:51" x14ac:dyDescent="0.15">
      <c r="Q116" s="33"/>
      <c r="R116" s="33"/>
      <c r="S116" s="33"/>
      <c r="T116" s="33"/>
      <c r="U116" s="33"/>
      <c r="V116" s="33"/>
      <c r="W116" s="33"/>
      <c r="X116" s="33"/>
      <c r="Y116" s="33"/>
      <c r="Z116" s="33"/>
      <c r="AA116" s="22"/>
      <c r="AB116" s="51"/>
      <c r="AC116" s="51"/>
      <c r="AD116" s="51"/>
      <c r="AE116" s="51"/>
      <c r="AF116" s="51"/>
      <c r="AG116" s="51"/>
      <c r="AH116" s="51"/>
      <c r="AI116" s="51"/>
    </row>
    <row r="117" spans="1:51" x14ac:dyDescent="0.15">
      <c r="Q117" s="33"/>
      <c r="R117" s="33"/>
      <c r="S117" s="33"/>
      <c r="T117" s="33"/>
      <c r="U117" s="33"/>
      <c r="V117" s="33"/>
      <c r="W117" s="33"/>
      <c r="X117" s="33"/>
      <c r="Y117" s="33"/>
      <c r="Z117" s="33"/>
      <c r="AA117" s="22"/>
      <c r="AB117" s="51"/>
      <c r="AC117" s="51"/>
      <c r="AD117" s="51"/>
      <c r="AE117" s="51"/>
      <c r="AF117" s="51"/>
      <c r="AG117" s="51"/>
      <c r="AH117" s="51"/>
      <c r="AI117" s="51"/>
    </row>
    <row r="118" spans="1:51" x14ac:dyDescent="0.15">
      <c r="M118" s="22"/>
      <c r="N118" s="22"/>
      <c r="O118" s="22"/>
      <c r="P118" s="22"/>
      <c r="Q118" s="71" t="s">
        <v>108</v>
      </c>
      <c r="R118" s="71"/>
      <c r="S118" s="71"/>
      <c r="T118" s="71"/>
      <c r="U118" s="71"/>
      <c r="V118" s="71"/>
      <c r="W118" s="71"/>
      <c r="X118" s="71"/>
      <c r="Y118" s="71"/>
      <c r="Z118" s="71"/>
      <c r="AA118" s="22"/>
      <c r="AB118" s="26"/>
      <c r="AC118" s="26"/>
      <c r="AD118" s="26"/>
    </row>
    <row r="119" spans="1:51" x14ac:dyDescent="0.15">
      <c r="A119" s="72" t="s">
        <v>144</v>
      </c>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26"/>
      <c r="AC119" s="26"/>
      <c r="AD119" s="26"/>
    </row>
    <row r="121" spans="1:51" ht="13.5" customHeight="1" x14ac:dyDescent="0.15">
      <c r="P121" s="8"/>
      <c r="Q121" s="39"/>
      <c r="R121" s="39"/>
      <c r="S121" s="39"/>
      <c r="T121" s="39"/>
      <c r="U121" s="39" t="s">
        <v>94</v>
      </c>
      <c r="V121" s="39"/>
      <c r="W121" s="39"/>
      <c r="X121" s="34" t="s">
        <v>100</v>
      </c>
      <c r="Y121" s="34"/>
      <c r="Z121" s="34"/>
      <c r="AA121" s="22"/>
      <c r="AB121" s="10">
        <f>U122</f>
        <v>25</v>
      </c>
      <c r="AC121" s="11">
        <f>U122/42</f>
        <v>0.59523809523809523</v>
      </c>
      <c r="AD121" s="10">
        <f>X122</f>
        <v>25</v>
      </c>
      <c r="AE121" s="11">
        <f>X122/27</f>
        <v>0.92592592592592593</v>
      </c>
      <c r="AY121" s="16">
        <v>38</v>
      </c>
    </row>
    <row r="122" spans="1:51" x14ac:dyDescent="0.15">
      <c r="Q122" s="39" t="s">
        <v>1</v>
      </c>
      <c r="R122" s="39"/>
      <c r="S122" s="39"/>
      <c r="T122" s="39"/>
      <c r="U122" s="39">
        <v>25</v>
      </c>
      <c r="V122" s="39"/>
      <c r="W122" s="39"/>
      <c r="X122" s="34">
        <v>25</v>
      </c>
      <c r="Y122" s="34"/>
      <c r="Z122" s="34"/>
      <c r="AA122" s="22"/>
      <c r="AB122" s="10">
        <f>U123</f>
        <v>11</v>
      </c>
      <c r="AC122" s="11">
        <f>U123/42</f>
        <v>0.26190476190476192</v>
      </c>
      <c r="AD122" s="10">
        <f>X123</f>
        <v>13</v>
      </c>
      <c r="AE122" s="11">
        <f>X123/27</f>
        <v>0.48148148148148145</v>
      </c>
      <c r="AY122" s="17">
        <f>U122</f>
        <v>25</v>
      </c>
    </row>
    <row r="123" spans="1:51" x14ac:dyDescent="0.15">
      <c r="Q123" s="39" t="s">
        <v>2</v>
      </c>
      <c r="R123" s="39"/>
      <c r="S123" s="39"/>
      <c r="T123" s="39"/>
      <c r="U123" s="39">
        <v>11</v>
      </c>
      <c r="V123" s="39"/>
      <c r="W123" s="39"/>
      <c r="X123" s="34">
        <v>13</v>
      </c>
      <c r="Y123" s="34"/>
      <c r="Z123" s="34"/>
      <c r="AX123" s="42">
        <f>(AY122/AY121)*100</f>
        <v>65.789473684210535</v>
      </c>
      <c r="AY123" s="42"/>
    </row>
    <row r="124" spans="1:51" ht="13.5" customHeight="1" x14ac:dyDescent="0.15">
      <c r="Q124" s="40" t="s">
        <v>153</v>
      </c>
      <c r="R124" s="40"/>
      <c r="S124" s="40"/>
      <c r="T124" s="40"/>
      <c r="U124" s="40"/>
      <c r="V124" s="40"/>
      <c r="W124" s="40"/>
      <c r="X124" s="40"/>
      <c r="Y124" s="40"/>
      <c r="Z124" s="40"/>
      <c r="AA124" s="22"/>
      <c r="AB124" s="51" t="s">
        <v>89</v>
      </c>
      <c r="AC124" s="51"/>
      <c r="AD124" s="51"/>
      <c r="AE124" s="51"/>
      <c r="AF124" s="51"/>
      <c r="AG124" s="51"/>
      <c r="AH124" s="51"/>
      <c r="AI124" s="51"/>
    </row>
    <row r="125" spans="1:51" x14ac:dyDescent="0.15">
      <c r="Q125" s="33"/>
      <c r="R125" s="33"/>
      <c r="S125" s="33"/>
      <c r="T125" s="33"/>
      <c r="U125" s="33"/>
      <c r="V125" s="33"/>
      <c r="W125" s="33"/>
      <c r="X125" s="33"/>
      <c r="Y125" s="33"/>
      <c r="Z125" s="33"/>
      <c r="AA125" s="22"/>
      <c r="AB125" s="51"/>
      <c r="AC125" s="51"/>
      <c r="AD125" s="51"/>
      <c r="AE125" s="51"/>
      <c r="AF125" s="51"/>
      <c r="AG125" s="51"/>
      <c r="AH125" s="51"/>
      <c r="AI125" s="51"/>
    </row>
    <row r="126" spans="1:51" x14ac:dyDescent="0.15">
      <c r="Q126" s="33"/>
      <c r="R126" s="33"/>
      <c r="S126" s="33"/>
      <c r="T126" s="33"/>
      <c r="U126" s="33"/>
      <c r="V126" s="33"/>
      <c r="W126" s="33"/>
      <c r="X126" s="33"/>
      <c r="Y126" s="33"/>
      <c r="Z126" s="33"/>
      <c r="AA126" s="22"/>
      <c r="AB126" s="51"/>
      <c r="AC126" s="51"/>
      <c r="AD126" s="51"/>
      <c r="AE126" s="51"/>
      <c r="AF126" s="51"/>
      <c r="AG126" s="51"/>
      <c r="AH126" s="51"/>
      <c r="AI126" s="51"/>
    </row>
    <row r="127" spans="1:51" ht="13.5" customHeight="1" x14ac:dyDescent="0.15">
      <c r="Q127" s="33"/>
      <c r="R127" s="33"/>
      <c r="S127" s="33"/>
      <c r="T127" s="33"/>
      <c r="U127" s="33"/>
      <c r="V127" s="33"/>
      <c r="W127" s="33"/>
      <c r="X127" s="33"/>
      <c r="Y127" s="33"/>
      <c r="Z127" s="33"/>
      <c r="AA127" s="22"/>
      <c r="AB127" s="51"/>
      <c r="AC127" s="51"/>
      <c r="AD127" s="51"/>
      <c r="AE127" s="51"/>
      <c r="AF127" s="51"/>
      <c r="AG127" s="51"/>
      <c r="AH127" s="51"/>
      <c r="AI127" s="51"/>
    </row>
    <row r="128" spans="1:51" x14ac:dyDescent="0.15">
      <c r="Q128" s="33"/>
      <c r="R128" s="33"/>
      <c r="S128" s="33"/>
      <c r="T128" s="33"/>
      <c r="U128" s="33"/>
      <c r="V128" s="33"/>
      <c r="W128" s="33"/>
      <c r="X128" s="33"/>
      <c r="Y128" s="33"/>
      <c r="Z128" s="33"/>
      <c r="AA128" s="22"/>
      <c r="AB128" s="51"/>
      <c r="AC128" s="51"/>
      <c r="AD128" s="51"/>
      <c r="AE128" s="51"/>
      <c r="AF128" s="51"/>
      <c r="AG128" s="51"/>
      <c r="AH128" s="51"/>
      <c r="AI128" s="51"/>
    </row>
    <row r="129" spans="2:51" x14ac:dyDescent="0.15">
      <c r="Q129" s="33"/>
      <c r="R129" s="33"/>
      <c r="S129" s="33"/>
      <c r="T129" s="33"/>
      <c r="U129" s="33"/>
      <c r="V129" s="33"/>
      <c r="W129" s="33"/>
      <c r="X129" s="33"/>
      <c r="Y129" s="33"/>
      <c r="Z129" s="33"/>
      <c r="AA129" s="22"/>
      <c r="AB129" s="51"/>
      <c r="AC129" s="51"/>
      <c r="AD129" s="51"/>
      <c r="AE129" s="51"/>
      <c r="AF129" s="51"/>
      <c r="AG129" s="51"/>
      <c r="AH129" s="51"/>
      <c r="AI129" s="51"/>
    </row>
    <row r="130" spans="2:51" x14ac:dyDescent="0.15">
      <c r="Q130" s="70" t="s">
        <v>109</v>
      </c>
      <c r="R130" s="70"/>
      <c r="S130" s="70"/>
      <c r="T130" s="70"/>
      <c r="U130" s="70"/>
      <c r="V130" s="70"/>
      <c r="W130" s="70"/>
      <c r="X130" s="70"/>
      <c r="Y130" s="70"/>
      <c r="Z130" s="70"/>
      <c r="AA130" s="22"/>
      <c r="AB130" s="51"/>
      <c r="AC130" s="51"/>
      <c r="AD130" s="51"/>
      <c r="AE130" s="51"/>
      <c r="AF130" s="51"/>
      <c r="AG130" s="51"/>
      <c r="AH130" s="51"/>
      <c r="AI130" s="51"/>
    </row>
    <row r="131" spans="2:51" x14ac:dyDescent="0.15">
      <c r="Q131" s="19"/>
      <c r="R131" s="19"/>
      <c r="S131" s="19"/>
      <c r="T131" s="19"/>
      <c r="U131" s="19"/>
      <c r="V131" s="19"/>
      <c r="W131" s="19"/>
      <c r="X131" s="19"/>
      <c r="Y131" s="19"/>
      <c r="Z131" s="19"/>
      <c r="AA131" s="22"/>
      <c r="AB131" s="22"/>
      <c r="AC131" s="22"/>
      <c r="AD131" s="22"/>
      <c r="AE131" s="22"/>
      <c r="AF131" s="22"/>
      <c r="AG131" s="22"/>
      <c r="AH131" s="22"/>
      <c r="AI131" s="22"/>
    </row>
    <row r="132" spans="2:51" ht="13.5" customHeight="1" x14ac:dyDescent="0.15">
      <c r="B132" s="60" t="s">
        <v>110</v>
      </c>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61"/>
      <c r="AA132" s="22"/>
      <c r="AB132" s="51" t="s">
        <v>90</v>
      </c>
      <c r="AC132" s="51"/>
      <c r="AD132" s="51"/>
      <c r="AE132" s="51"/>
      <c r="AF132" s="51"/>
      <c r="AG132" s="51"/>
      <c r="AH132" s="51"/>
      <c r="AI132" s="51"/>
      <c r="AJ132" s="51"/>
      <c r="AK132" s="51"/>
      <c r="AL132" s="51"/>
      <c r="AM132" s="51"/>
      <c r="AN132" s="51"/>
      <c r="AO132" s="51"/>
      <c r="AP132" s="51"/>
      <c r="AQ132" s="51"/>
      <c r="AR132" s="51"/>
      <c r="AS132" s="51"/>
      <c r="AT132" s="51"/>
    </row>
    <row r="133" spans="2:51" x14ac:dyDescent="0.15">
      <c r="B133" s="62"/>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63"/>
      <c r="AA133" s="22"/>
      <c r="AB133" s="51"/>
      <c r="AC133" s="51"/>
      <c r="AD133" s="51"/>
      <c r="AE133" s="51"/>
      <c r="AF133" s="51"/>
      <c r="AG133" s="51"/>
      <c r="AH133" s="51"/>
      <c r="AI133" s="51"/>
      <c r="AJ133" s="51"/>
      <c r="AK133" s="51"/>
      <c r="AL133" s="51"/>
      <c r="AM133" s="51"/>
      <c r="AN133" s="51"/>
      <c r="AO133" s="51"/>
      <c r="AP133" s="51"/>
      <c r="AQ133" s="51"/>
      <c r="AR133" s="51"/>
      <c r="AS133" s="51"/>
      <c r="AT133" s="51"/>
    </row>
    <row r="134" spans="2:51" x14ac:dyDescent="0.15">
      <c r="B134" s="62"/>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63"/>
      <c r="AA134" s="22"/>
      <c r="AB134" s="51"/>
      <c r="AC134" s="51"/>
      <c r="AD134" s="51"/>
      <c r="AE134" s="51"/>
      <c r="AF134" s="51"/>
      <c r="AG134" s="51"/>
      <c r="AH134" s="51"/>
      <c r="AI134" s="51"/>
      <c r="AJ134" s="51"/>
      <c r="AK134" s="51"/>
      <c r="AL134" s="51"/>
      <c r="AM134" s="51"/>
      <c r="AN134" s="51"/>
      <c r="AO134" s="51"/>
      <c r="AP134" s="51"/>
      <c r="AQ134" s="51"/>
      <c r="AR134" s="51"/>
      <c r="AS134" s="51"/>
      <c r="AT134" s="51"/>
    </row>
    <row r="135" spans="2:51" x14ac:dyDescent="0.15">
      <c r="B135" s="62"/>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63"/>
      <c r="AA135" s="22"/>
      <c r="AB135" s="51"/>
      <c r="AC135" s="51"/>
      <c r="AD135" s="51"/>
      <c r="AE135" s="51"/>
      <c r="AF135" s="51"/>
      <c r="AG135" s="51"/>
      <c r="AH135" s="51"/>
      <c r="AI135" s="51"/>
      <c r="AJ135" s="51"/>
      <c r="AK135" s="51"/>
      <c r="AL135" s="51"/>
      <c r="AM135" s="51"/>
      <c r="AN135" s="51"/>
      <c r="AO135" s="51"/>
      <c r="AP135" s="51"/>
      <c r="AQ135" s="51"/>
      <c r="AR135" s="51"/>
      <c r="AS135" s="51"/>
      <c r="AT135" s="51"/>
    </row>
    <row r="136" spans="2:51" x14ac:dyDescent="0.15">
      <c r="B136" s="62"/>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63"/>
      <c r="AA136" s="22"/>
      <c r="AB136" s="51"/>
      <c r="AC136" s="51"/>
      <c r="AD136" s="51"/>
      <c r="AE136" s="51"/>
      <c r="AF136" s="51"/>
      <c r="AG136" s="51"/>
      <c r="AH136" s="51"/>
      <c r="AI136" s="51"/>
      <c r="AJ136" s="51"/>
      <c r="AK136" s="51"/>
      <c r="AL136" s="51"/>
      <c r="AM136" s="51"/>
      <c r="AN136" s="51"/>
      <c r="AO136" s="51"/>
      <c r="AP136" s="51"/>
      <c r="AQ136" s="51"/>
      <c r="AR136" s="51"/>
      <c r="AS136" s="51"/>
      <c r="AT136" s="51"/>
    </row>
    <row r="137" spans="2:51" x14ac:dyDescent="0.15">
      <c r="B137" s="62"/>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63"/>
      <c r="AA137" s="22"/>
      <c r="AB137" s="51"/>
      <c r="AC137" s="51"/>
      <c r="AD137" s="51"/>
      <c r="AE137" s="51"/>
      <c r="AF137" s="51"/>
      <c r="AG137" s="51"/>
      <c r="AH137" s="51"/>
      <c r="AI137" s="51"/>
      <c r="AJ137" s="51"/>
      <c r="AK137" s="51"/>
      <c r="AL137" s="51"/>
      <c r="AM137" s="51"/>
      <c r="AN137" s="51"/>
      <c r="AO137" s="51"/>
      <c r="AP137" s="51"/>
      <c r="AQ137" s="51"/>
      <c r="AR137" s="51"/>
      <c r="AS137" s="51"/>
      <c r="AT137" s="51"/>
    </row>
    <row r="138" spans="2:51" x14ac:dyDescent="0.15">
      <c r="B138" s="57"/>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9"/>
      <c r="AA138" s="22"/>
      <c r="AB138" s="22"/>
      <c r="AC138" s="22"/>
      <c r="AD138" s="22"/>
      <c r="AE138" s="22"/>
      <c r="AF138" s="22"/>
      <c r="AG138" s="22"/>
      <c r="AH138" s="22"/>
      <c r="AI138" s="22"/>
      <c r="AJ138" s="22"/>
      <c r="AK138" s="22"/>
      <c r="AL138" s="22"/>
      <c r="AM138" s="22"/>
      <c r="AN138" s="22"/>
      <c r="AO138" s="22"/>
      <c r="AP138" s="22"/>
      <c r="AQ138" s="22"/>
      <c r="AR138" s="22"/>
      <c r="AS138" s="22"/>
      <c r="AT138" s="22"/>
    </row>
    <row r="139" spans="2:51" x14ac:dyDescent="0.15">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row>
    <row r="140" spans="2:51" ht="13.5" customHeight="1" x14ac:dyDescent="0.15">
      <c r="M140" s="22"/>
      <c r="N140" s="22"/>
      <c r="P140" s="8"/>
      <c r="Q140" s="39"/>
      <c r="R140" s="39"/>
      <c r="S140" s="39"/>
      <c r="T140" s="39"/>
      <c r="U140" s="39" t="s">
        <v>94</v>
      </c>
      <c r="V140" s="39"/>
      <c r="W140" s="39"/>
      <c r="X140" s="34" t="s">
        <v>100</v>
      </c>
      <c r="Y140" s="34"/>
      <c r="Z140" s="34"/>
      <c r="AA140" s="22"/>
      <c r="AB140" s="10">
        <f>U141</f>
        <v>6</v>
      </c>
      <c r="AC140" s="11">
        <f>U141/42</f>
        <v>0.14285714285714285</v>
      </c>
      <c r="AD140" s="10">
        <f>X141</f>
        <v>11</v>
      </c>
      <c r="AE140" s="11">
        <f>X141/27</f>
        <v>0.40740740740740738</v>
      </c>
      <c r="AY140" s="16">
        <v>30</v>
      </c>
    </row>
    <row r="141" spans="2:51" x14ac:dyDescent="0.15">
      <c r="M141" s="22"/>
      <c r="N141" s="22"/>
      <c r="P141" s="22"/>
      <c r="Q141" s="39" t="s">
        <v>1</v>
      </c>
      <c r="R141" s="39"/>
      <c r="S141" s="39"/>
      <c r="T141" s="39"/>
      <c r="U141" s="39">
        <v>6</v>
      </c>
      <c r="V141" s="39"/>
      <c r="W141" s="39"/>
      <c r="X141" s="34">
        <v>11</v>
      </c>
      <c r="Y141" s="34"/>
      <c r="Z141" s="34"/>
      <c r="AA141" s="22"/>
      <c r="AB141" s="10">
        <f>U142</f>
        <v>20</v>
      </c>
      <c r="AC141" s="11">
        <f>U142/42</f>
        <v>0.47619047619047616</v>
      </c>
      <c r="AD141" s="10">
        <f>X142</f>
        <v>19</v>
      </c>
      <c r="AE141" s="11">
        <f>X142/27</f>
        <v>0.70370370370370372</v>
      </c>
      <c r="AY141" s="17">
        <v>11</v>
      </c>
    </row>
    <row r="142" spans="2:51" x14ac:dyDescent="0.15">
      <c r="M142" s="22"/>
      <c r="N142" s="22"/>
      <c r="P142" s="22"/>
      <c r="Q142" s="39" t="s">
        <v>2</v>
      </c>
      <c r="R142" s="39"/>
      <c r="S142" s="39"/>
      <c r="T142" s="39"/>
      <c r="U142" s="39">
        <v>20</v>
      </c>
      <c r="V142" s="39"/>
      <c r="W142" s="39"/>
      <c r="X142" s="34">
        <v>19</v>
      </c>
      <c r="Y142" s="34"/>
      <c r="Z142" s="34"/>
      <c r="AA142" s="22"/>
      <c r="AB142" s="24"/>
      <c r="AC142" s="24"/>
      <c r="AD142" s="24"/>
      <c r="AX142" s="42">
        <f>(AY141/AY140)*100</f>
        <v>36.666666666666664</v>
      </c>
      <c r="AY142" s="42"/>
    </row>
    <row r="143" spans="2:51" ht="13.5" customHeight="1" x14ac:dyDescent="0.15">
      <c r="M143" s="22"/>
      <c r="N143" s="22"/>
      <c r="P143" s="22"/>
      <c r="Q143" s="40" t="s">
        <v>154</v>
      </c>
      <c r="R143" s="40"/>
      <c r="S143" s="40"/>
      <c r="T143" s="40"/>
      <c r="U143" s="40"/>
      <c r="V143" s="40"/>
      <c r="W143" s="40"/>
      <c r="X143" s="40"/>
      <c r="Y143" s="40"/>
      <c r="Z143" s="40"/>
      <c r="AA143" s="22"/>
      <c r="AB143" s="51" t="s">
        <v>91</v>
      </c>
      <c r="AC143" s="51"/>
      <c r="AD143" s="51"/>
      <c r="AE143" s="51"/>
      <c r="AF143" s="51"/>
      <c r="AG143" s="51"/>
      <c r="AH143" s="51"/>
      <c r="AI143" s="22"/>
    </row>
    <row r="144" spans="2:51" ht="13.5" customHeight="1" x14ac:dyDescent="0.15">
      <c r="Q144" s="33"/>
      <c r="R144" s="33"/>
      <c r="S144" s="33"/>
      <c r="T144" s="33"/>
      <c r="U144" s="33"/>
      <c r="V144" s="33"/>
      <c r="W144" s="33"/>
      <c r="X144" s="33"/>
      <c r="Y144" s="33"/>
      <c r="Z144" s="33"/>
      <c r="AA144" s="22"/>
      <c r="AB144" s="51"/>
      <c r="AC144" s="51"/>
      <c r="AD144" s="51"/>
      <c r="AE144" s="51"/>
      <c r="AF144" s="51"/>
      <c r="AG144" s="51"/>
      <c r="AH144" s="51"/>
      <c r="AI144" s="22"/>
    </row>
    <row r="145" spans="2:35" x14ac:dyDescent="0.15">
      <c r="Q145" s="33"/>
      <c r="R145" s="33"/>
      <c r="S145" s="33"/>
      <c r="T145" s="33"/>
      <c r="U145" s="33"/>
      <c r="V145" s="33"/>
      <c r="W145" s="33"/>
      <c r="X145" s="33"/>
      <c r="Y145" s="33"/>
      <c r="Z145" s="33"/>
      <c r="AA145" s="22"/>
      <c r="AB145" s="51"/>
      <c r="AC145" s="51"/>
      <c r="AD145" s="51"/>
      <c r="AE145" s="51"/>
      <c r="AF145" s="51"/>
      <c r="AG145" s="51"/>
      <c r="AH145" s="51"/>
      <c r="AI145" s="22"/>
    </row>
    <row r="146" spans="2:35" ht="13.5" customHeight="1" x14ac:dyDescent="0.15">
      <c r="Q146" s="33"/>
      <c r="R146" s="33"/>
      <c r="S146" s="33"/>
      <c r="T146" s="33"/>
      <c r="U146" s="33"/>
      <c r="V146" s="33"/>
      <c r="W146" s="33"/>
      <c r="X146" s="33"/>
      <c r="Y146" s="33"/>
      <c r="Z146" s="33"/>
      <c r="AA146" s="22"/>
      <c r="AB146" s="51"/>
      <c r="AC146" s="51"/>
      <c r="AD146" s="51"/>
      <c r="AE146" s="51"/>
      <c r="AF146" s="51"/>
      <c r="AG146" s="51"/>
      <c r="AH146" s="51"/>
      <c r="AI146" s="22"/>
    </row>
    <row r="147" spans="2:35" ht="13.5" customHeight="1" x14ac:dyDescent="0.15">
      <c r="Q147" s="33"/>
      <c r="R147" s="33"/>
      <c r="S147" s="33"/>
      <c r="T147" s="33"/>
      <c r="U147" s="33"/>
      <c r="V147" s="33"/>
      <c r="W147" s="33"/>
      <c r="X147" s="33"/>
      <c r="Y147" s="33"/>
      <c r="Z147" s="33"/>
      <c r="AA147" s="22"/>
      <c r="AB147" s="51"/>
      <c r="AC147" s="51"/>
      <c r="AD147" s="51"/>
      <c r="AE147" s="51"/>
      <c r="AF147" s="51"/>
      <c r="AG147" s="51"/>
      <c r="AH147" s="51"/>
      <c r="AI147" s="22"/>
    </row>
    <row r="148" spans="2:35" x14ac:dyDescent="0.15">
      <c r="Q148" s="33"/>
      <c r="R148" s="33"/>
      <c r="S148" s="33"/>
      <c r="T148" s="33"/>
      <c r="U148" s="33"/>
      <c r="V148" s="33"/>
      <c r="W148" s="33"/>
      <c r="X148" s="33"/>
      <c r="Y148" s="33"/>
      <c r="Z148" s="33"/>
      <c r="AA148" s="22"/>
      <c r="AB148" s="51"/>
      <c r="AC148" s="51"/>
      <c r="AD148" s="51"/>
      <c r="AE148" s="51"/>
      <c r="AF148" s="51"/>
      <c r="AG148" s="51"/>
      <c r="AH148" s="51"/>
      <c r="AI148" s="22"/>
    </row>
    <row r="149" spans="2:35" x14ac:dyDescent="0.15">
      <c r="Q149" s="70" t="s">
        <v>111</v>
      </c>
      <c r="R149" s="70"/>
      <c r="S149" s="70"/>
      <c r="T149" s="70"/>
      <c r="U149" s="70"/>
      <c r="V149" s="70"/>
      <c r="W149" s="70"/>
      <c r="X149" s="70"/>
      <c r="Y149" s="70"/>
      <c r="Z149" s="70"/>
      <c r="AA149" s="22"/>
      <c r="AB149" s="51"/>
      <c r="AC149" s="51"/>
      <c r="AD149" s="51"/>
      <c r="AE149" s="51"/>
      <c r="AF149" s="51"/>
      <c r="AG149" s="51"/>
      <c r="AH149" s="51"/>
      <c r="AI149" s="22"/>
    </row>
    <row r="150" spans="2:35" x14ac:dyDescent="0.15">
      <c r="Q150" s="27"/>
      <c r="R150" s="27"/>
      <c r="S150" s="27"/>
      <c r="T150" s="27"/>
      <c r="U150" s="27"/>
      <c r="V150" s="27"/>
      <c r="W150" s="27"/>
      <c r="X150" s="27"/>
      <c r="Y150" s="27"/>
      <c r="Z150" s="27"/>
      <c r="AA150" s="22"/>
      <c r="AB150" s="22"/>
      <c r="AC150" s="22"/>
      <c r="AD150" s="22"/>
      <c r="AE150" s="22"/>
      <c r="AF150" s="22"/>
      <c r="AG150" s="22"/>
      <c r="AH150" s="22"/>
      <c r="AI150" s="22"/>
    </row>
    <row r="151" spans="2:35" x14ac:dyDescent="0.15">
      <c r="Q151" s="19"/>
      <c r="R151" s="19"/>
      <c r="S151" s="19"/>
      <c r="T151" s="19"/>
      <c r="U151" s="19"/>
      <c r="V151" s="19"/>
      <c r="W151" s="19"/>
      <c r="X151" s="19"/>
      <c r="Y151" s="19"/>
      <c r="Z151" s="19"/>
      <c r="AA151" s="22"/>
      <c r="AB151" s="22"/>
      <c r="AC151" s="22"/>
      <c r="AD151" s="22"/>
      <c r="AE151" s="22"/>
      <c r="AF151" s="22"/>
      <c r="AG151" s="22"/>
      <c r="AH151" s="22"/>
      <c r="AI151" s="22"/>
    </row>
    <row r="152" spans="2:35" x14ac:dyDescent="0.15">
      <c r="B152" s="28" t="s">
        <v>96</v>
      </c>
      <c r="C152" s="29"/>
      <c r="D152" s="29" t="s">
        <v>112</v>
      </c>
      <c r="E152" s="29"/>
      <c r="F152" s="29"/>
      <c r="G152" s="29"/>
      <c r="H152" s="29"/>
      <c r="I152" s="29"/>
      <c r="J152" s="29"/>
      <c r="K152" s="29"/>
      <c r="L152" s="29"/>
      <c r="M152" s="29"/>
      <c r="N152" s="29"/>
      <c r="O152" s="29"/>
      <c r="P152" s="29"/>
      <c r="Q152" s="18"/>
      <c r="R152" s="18"/>
      <c r="S152" s="18"/>
      <c r="T152" s="18"/>
      <c r="U152" s="18"/>
      <c r="V152" s="18"/>
      <c r="W152" s="18"/>
      <c r="X152" s="18"/>
      <c r="Y152" s="18"/>
      <c r="Z152" s="23"/>
      <c r="AA152" s="22"/>
      <c r="AB152" s="22"/>
      <c r="AC152" s="22"/>
      <c r="AD152" s="22"/>
      <c r="AE152" s="22"/>
      <c r="AF152" s="22"/>
      <c r="AG152" s="22"/>
      <c r="AH152" s="22"/>
      <c r="AI152" s="22"/>
    </row>
    <row r="153" spans="2:35" ht="13.5" customHeight="1" x14ac:dyDescent="0.15">
      <c r="B153" s="64" t="s">
        <v>113</v>
      </c>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6"/>
      <c r="AA153" s="22"/>
      <c r="AB153" s="24"/>
      <c r="AC153" s="24"/>
      <c r="AD153" s="24"/>
    </row>
    <row r="154" spans="2:35" ht="13.5" customHeight="1" x14ac:dyDescent="0.15">
      <c r="B154" s="30" t="s">
        <v>114</v>
      </c>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2"/>
      <c r="AA154" s="22"/>
      <c r="AB154" s="24"/>
      <c r="AC154" s="24"/>
      <c r="AD154" s="24"/>
    </row>
    <row r="155" spans="2:35" ht="13.5" customHeight="1" x14ac:dyDescent="0.15">
      <c r="B155" s="30" t="s">
        <v>115</v>
      </c>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2"/>
      <c r="AA155" s="22"/>
      <c r="AB155" s="24"/>
      <c r="AC155" s="24"/>
      <c r="AD155" s="24"/>
    </row>
    <row r="156" spans="2:35" ht="13.5" customHeight="1" x14ac:dyDescent="0.15">
      <c r="B156" s="30" t="s">
        <v>116</v>
      </c>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2"/>
      <c r="AA156" s="22"/>
      <c r="AB156" s="24"/>
      <c r="AC156" s="24"/>
      <c r="AD156" s="24"/>
    </row>
    <row r="157" spans="2:35" ht="13.5" customHeight="1" x14ac:dyDescent="0.15">
      <c r="B157" s="30" t="s">
        <v>97</v>
      </c>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2"/>
      <c r="AA157" s="22"/>
      <c r="AB157" s="24"/>
      <c r="AC157" s="24"/>
      <c r="AD157" s="24"/>
    </row>
    <row r="158" spans="2:35" ht="13.5" customHeight="1" x14ac:dyDescent="0.15">
      <c r="B158" s="30" t="s">
        <v>146</v>
      </c>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2"/>
      <c r="AA158" s="22"/>
      <c r="AB158" s="24"/>
      <c r="AC158" s="24"/>
      <c r="AD158" s="24"/>
    </row>
    <row r="159" spans="2:35" ht="13.5" customHeight="1" x14ac:dyDescent="0.15">
      <c r="B159" s="62" t="s">
        <v>117</v>
      </c>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63"/>
      <c r="AA159" s="22"/>
      <c r="AB159" s="24"/>
      <c r="AC159" s="24"/>
      <c r="AD159" s="24"/>
    </row>
    <row r="160" spans="2:35" ht="6.75" customHeight="1" x14ac:dyDescent="0.15">
      <c r="B160" s="62"/>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63"/>
      <c r="AA160" s="22"/>
      <c r="AB160" s="24"/>
      <c r="AC160" s="24"/>
      <c r="AD160" s="24"/>
    </row>
    <row r="161" spans="2:51" ht="13.5" customHeight="1" x14ac:dyDescent="0.15">
      <c r="B161" s="30" t="s">
        <v>118</v>
      </c>
      <c r="C161" s="31"/>
      <c r="D161" s="31"/>
      <c r="E161" s="31"/>
      <c r="F161" s="31"/>
      <c r="G161" s="31"/>
      <c r="H161" s="31"/>
      <c r="I161" s="31"/>
      <c r="J161" s="31"/>
      <c r="K161" s="31"/>
      <c r="L161" s="31"/>
      <c r="M161" s="31"/>
      <c r="N161" s="31"/>
      <c r="O161" s="31"/>
      <c r="P161" s="31"/>
      <c r="Q161" s="31"/>
      <c r="R161" s="31"/>
      <c r="S161" s="31"/>
      <c r="T161" s="31" t="s">
        <v>119</v>
      </c>
      <c r="U161" s="31"/>
      <c r="V161" s="31"/>
      <c r="W161" s="31"/>
      <c r="X161" s="31"/>
      <c r="Y161" s="31"/>
      <c r="Z161" s="32"/>
      <c r="AA161" s="22"/>
      <c r="AB161" s="24"/>
      <c r="AC161" s="24"/>
      <c r="AD161" s="24"/>
    </row>
    <row r="162" spans="2:51" ht="13.5" customHeight="1" x14ac:dyDescent="0.15">
      <c r="B162" s="67"/>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9"/>
      <c r="AA162" s="22"/>
      <c r="AB162" s="24"/>
      <c r="AC162" s="24"/>
      <c r="AD162" s="24"/>
    </row>
    <row r="163" spans="2:51" x14ac:dyDescent="0.15">
      <c r="B163" s="26" t="s">
        <v>95</v>
      </c>
      <c r="AD163" s="26"/>
    </row>
    <row r="164" spans="2:51" ht="13.5" customHeight="1" x14ac:dyDescent="0.15">
      <c r="M164" s="22"/>
      <c r="N164" s="22"/>
      <c r="P164" s="8"/>
      <c r="Q164" s="39"/>
      <c r="R164" s="39"/>
      <c r="S164" s="39"/>
      <c r="T164" s="39"/>
      <c r="U164" s="39" t="s">
        <v>94</v>
      </c>
      <c r="V164" s="39"/>
      <c r="W164" s="39"/>
      <c r="X164" s="34" t="s">
        <v>100</v>
      </c>
      <c r="Y164" s="34"/>
      <c r="Z164" s="34"/>
      <c r="AA164" s="22"/>
      <c r="AB164" s="15">
        <f>U165</f>
        <v>0</v>
      </c>
      <c r="AC164" s="11">
        <f>U165/42</f>
        <v>0</v>
      </c>
      <c r="AD164" s="10">
        <f>X165</f>
        <v>0</v>
      </c>
      <c r="AE164" s="11">
        <f>X165/27</f>
        <v>0</v>
      </c>
      <c r="AY164" s="16">
        <f>SUM(U166:W167)</f>
        <v>9</v>
      </c>
    </row>
    <row r="165" spans="2:51" x14ac:dyDescent="0.15">
      <c r="Q165" s="39" t="s">
        <v>1</v>
      </c>
      <c r="R165" s="39"/>
      <c r="S165" s="39"/>
      <c r="T165" s="39"/>
      <c r="U165" s="39">
        <v>0</v>
      </c>
      <c r="V165" s="39"/>
      <c r="W165" s="39"/>
      <c r="X165" s="34">
        <v>0</v>
      </c>
      <c r="Y165" s="34"/>
      <c r="Z165" s="34"/>
      <c r="AA165" s="22"/>
      <c r="AB165" s="26">
        <v>14</v>
      </c>
      <c r="AC165" s="11">
        <f>U166/42</f>
        <v>4.7619047619047616E-2</v>
      </c>
      <c r="AD165" s="26"/>
      <c r="AY165" s="17">
        <f>U166</f>
        <v>2</v>
      </c>
    </row>
    <row r="166" spans="2:51" x14ac:dyDescent="0.15">
      <c r="Q166" s="35" t="s">
        <v>72</v>
      </c>
      <c r="R166" s="36"/>
      <c r="S166" s="36"/>
      <c r="T166" s="37"/>
      <c r="U166" s="35">
        <v>2</v>
      </c>
      <c r="V166" s="36"/>
      <c r="W166" s="37"/>
      <c r="X166" s="46">
        <v>0</v>
      </c>
      <c r="Y166" s="47"/>
      <c r="Z166" s="48"/>
      <c r="AB166" s="15">
        <f>U167</f>
        <v>7</v>
      </c>
      <c r="AC166" s="11">
        <f>U167/42</f>
        <v>0.16666666666666666</v>
      </c>
      <c r="AD166" s="10">
        <f>X167</f>
        <v>10</v>
      </c>
      <c r="AE166" s="11">
        <f>X167/27</f>
        <v>0.37037037037037035</v>
      </c>
      <c r="AX166" s="42">
        <f>(AY165/AY164)*100</f>
        <v>22.222222222222221</v>
      </c>
      <c r="AY166" s="42"/>
    </row>
    <row r="167" spans="2:51" x14ac:dyDescent="0.15">
      <c r="Q167" s="35" t="s">
        <v>6</v>
      </c>
      <c r="R167" s="36"/>
      <c r="S167" s="36"/>
      <c r="T167" s="37"/>
      <c r="U167" s="35">
        <v>7</v>
      </c>
      <c r="V167" s="36"/>
      <c r="W167" s="37"/>
      <c r="X167" s="46">
        <v>10</v>
      </c>
      <c r="Y167" s="47"/>
      <c r="Z167" s="48"/>
      <c r="AB167" s="15">
        <f>U168</f>
        <v>0</v>
      </c>
      <c r="AC167" s="11">
        <f>U168/42</f>
        <v>0</v>
      </c>
      <c r="AD167" s="10">
        <f>X168</f>
        <v>3</v>
      </c>
      <c r="AE167" s="11">
        <f>X168/27</f>
        <v>0.1111111111111111</v>
      </c>
    </row>
    <row r="168" spans="2:51" x14ac:dyDescent="0.15">
      <c r="Q168" s="35" t="s">
        <v>66</v>
      </c>
      <c r="R168" s="36"/>
      <c r="S168" s="36"/>
      <c r="T168" s="37"/>
      <c r="U168" s="35">
        <v>0</v>
      </c>
      <c r="V168" s="36"/>
      <c r="W168" s="37"/>
      <c r="X168" s="46">
        <v>3</v>
      </c>
      <c r="Y168" s="47"/>
      <c r="Z168" s="48"/>
      <c r="AB168" s="15">
        <f>U169</f>
        <v>2</v>
      </c>
      <c r="AC168" s="11">
        <f>U169/42</f>
        <v>4.7619047619047616E-2</v>
      </c>
      <c r="AD168" s="10">
        <f>X169</f>
        <v>0</v>
      </c>
      <c r="AE168" s="11">
        <f>X169/27</f>
        <v>0</v>
      </c>
    </row>
    <row r="169" spans="2:51" x14ac:dyDescent="0.15">
      <c r="Q169" s="35" t="s">
        <v>4</v>
      </c>
      <c r="R169" s="36"/>
      <c r="S169" s="36"/>
      <c r="T169" s="37"/>
      <c r="U169" s="35">
        <v>2</v>
      </c>
      <c r="V169" s="36"/>
      <c r="W169" s="37"/>
      <c r="X169" s="46">
        <v>0</v>
      </c>
      <c r="Y169" s="47"/>
      <c r="Z169" s="48"/>
      <c r="AB169" s="51" t="s">
        <v>70</v>
      </c>
      <c r="AC169" s="51"/>
      <c r="AD169" s="51"/>
      <c r="AE169" s="51"/>
      <c r="AF169" s="51"/>
      <c r="AG169" s="51"/>
      <c r="AH169" s="51"/>
      <c r="AI169" s="51"/>
    </row>
    <row r="170" spans="2:51" x14ac:dyDescent="0.15">
      <c r="Q170" s="40" t="s">
        <v>120</v>
      </c>
      <c r="R170" s="40"/>
      <c r="S170" s="40"/>
      <c r="T170" s="40"/>
      <c r="U170" s="40"/>
      <c r="V170" s="40"/>
      <c r="W170" s="40"/>
      <c r="X170" s="40"/>
      <c r="Y170" s="40"/>
      <c r="Z170" s="40"/>
      <c r="AB170" s="51"/>
      <c r="AC170" s="51"/>
      <c r="AD170" s="51"/>
      <c r="AE170" s="51"/>
      <c r="AF170" s="51"/>
      <c r="AG170" s="51"/>
      <c r="AH170" s="51"/>
      <c r="AI170" s="51"/>
    </row>
    <row r="171" spans="2:51" x14ac:dyDescent="0.15">
      <c r="Q171" s="33"/>
      <c r="R171" s="33"/>
      <c r="S171" s="33"/>
      <c r="T171" s="33"/>
      <c r="U171" s="33"/>
      <c r="V171" s="33"/>
      <c r="W171" s="33"/>
      <c r="X171" s="33"/>
      <c r="Y171" s="33"/>
      <c r="Z171" s="33"/>
      <c r="AB171" s="51"/>
      <c r="AC171" s="51"/>
      <c r="AD171" s="51"/>
      <c r="AE171" s="51"/>
      <c r="AF171" s="51"/>
      <c r="AG171" s="51"/>
      <c r="AH171" s="51"/>
      <c r="AI171" s="51"/>
    </row>
    <row r="172" spans="2:51" ht="13.5" customHeight="1" x14ac:dyDescent="0.15">
      <c r="Q172" s="33"/>
      <c r="R172" s="33"/>
      <c r="S172" s="33"/>
      <c r="T172" s="33"/>
      <c r="U172" s="33"/>
      <c r="V172" s="33"/>
      <c r="W172" s="33"/>
      <c r="X172" s="33"/>
      <c r="Y172" s="33"/>
      <c r="Z172" s="33"/>
      <c r="AA172" s="22"/>
      <c r="AB172" s="51"/>
      <c r="AC172" s="51"/>
      <c r="AD172" s="51"/>
      <c r="AE172" s="51"/>
      <c r="AF172" s="51"/>
      <c r="AG172" s="51"/>
      <c r="AH172" s="51"/>
      <c r="AI172" s="51"/>
    </row>
    <row r="173" spans="2:51" x14ac:dyDescent="0.15">
      <c r="Q173" s="33"/>
      <c r="R173" s="33"/>
      <c r="S173" s="33"/>
      <c r="T173" s="33"/>
      <c r="U173" s="33"/>
      <c r="V173" s="33"/>
      <c r="W173" s="33"/>
      <c r="X173" s="33"/>
      <c r="Y173" s="33"/>
      <c r="Z173" s="33"/>
      <c r="AA173" s="22"/>
      <c r="AB173" s="51"/>
      <c r="AC173" s="51"/>
      <c r="AD173" s="51"/>
      <c r="AE173" s="51"/>
      <c r="AF173" s="51"/>
      <c r="AG173" s="51"/>
      <c r="AH173" s="51"/>
      <c r="AI173" s="51"/>
    </row>
    <row r="174" spans="2:51" x14ac:dyDescent="0.15">
      <c r="Q174" s="33"/>
      <c r="R174" s="33"/>
      <c r="S174" s="33"/>
      <c r="T174" s="33"/>
      <c r="U174" s="33"/>
      <c r="V174" s="33"/>
      <c r="W174" s="33"/>
      <c r="X174" s="33"/>
      <c r="Y174" s="33"/>
      <c r="Z174" s="33"/>
      <c r="AA174" s="22"/>
      <c r="AB174" s="51"/>
      <c r="AC174" s="51"/>
      <c r="AD174" s="51"/>
      <c r="AE174" s="51"/>
      <c r="AF174" s="51"/>
      <c r="AG174" s="51"/>
      <c r="AH174" s="51"/>
      <c r="AI174" s="51"/>
    </row>
    <row r="175" spans="2:51" x14ac:dyDescent="0.15">
      <c r="Q175" s="33"/>
      <c r="R175" s="33"/>
      <c r="S175" s="33"/>
      <c r="T175" s="33"/>
      <c r="U175" s="33"/>
      <c r="V175" s="33"/>
      <c r="W175" s="33"/>
      <c r="X175" s="33"/>
      <c r="Y175" s="33"/>
      <c r="Z175" s="33"/>
      <c r="AA175" s="22"/>
      <c r="AB175" s="51"/>
      <c r="AC175" s="51"/>
      <c r="AD175" s="51"/>
      <c r="AE175" s="51"/>
      <c r="AF175" s="51"/>
      <c r="AG175" s="51"/>
      <c r="AH175" s="51"/>
      <c r="AI175" s="51"/>
    </row>
    <row r="176" spans="2:51" x14ac:dyDescent="0.15">
      <c r="Q176" s="33"/>
      <c r="R176" s="33"/>
      <c r="S176" s="33"/>
      <c r="T176" s="33"/>
      <c r="U176" s="33"/>
      <c r="V176" s="33"/>
      <c r="W176" s="33"/>
      <c r="X176" s="33"/>
      <c r="Y176" s="33"/>
      <c r="Z176" s="33"/>
      <c r="AA176" s="22"/>
      <c r="AB176" s="51"/>
      <c r="AC176" s="51"/>
      <c r="AD176" s="51"/>
      <c r="AE176" s="51"/>
      <c r="AF176" s="51"/>
      <c r="AG176" s="51"/>
      <c r="AH176" s="51"/>
      <c r="AI176" s="51"/>
    </row>
    <row r="177" spans="1:51" x14ac:dyDescent="0.15">
      <c r="Q177" s="33"/>
      <c r="R177" s="33"/>
      <c r="S177" s="33"/>
      <c r="T177" s="33"/>
      <c r="U177" s="33"/>
      <c r="V177" s="33"/>
      <c r="W177" s="33"/>
      <c r="X177" s="33"/>
      <c r="Y177" s="33"/>
      <c r="Z177" s="33"/>
      <c r="AA177" s="22"/>
      <c r="AB177" s="51"/>
      <c r="AC177" s="51"/>
      <c r="AD177" s="51"/>
      <c r="AE177" s="51"/>
      <c r="AF177" s="51"/>
      <c r="AG177" s="51"/>
      <c r="AH177" s="51"/>
      <c r="AI177" s="51"/>
    </row>
    <row r="178" spans="1:51" ht="12.75" customHeight="1" x14ac:dyDescent="0.15">
      <c r="A178" s="41" t="s">
        <v>62</v>
      </c>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10">
        <f>U180</f>
        <v>9</v>
      </c>
      <c r="AC178" s="11">
        <f>U180/42</f>
        <v>0.21428571428571427</v>
      </c>
      <c r="AD178" s="10">
        <f>X180</f>
        <v>17</v>
      </c>
      <c r="AE178" s="11">
        <f>X180/27</f>
        <v>0.62962962962962965</v>
      </c>
    </row>
    <row r="179" spans="1:51" ht="13.5" customHeight="1" x14ac:dyDescent="0.15">
      <c r="P179" s="8"/>
      <c r="Q179" s="39"/>
      <c r="R179" s="39"/>
      <c r="S179" s="39"/>
      <c r="T179" s="39"/>
      <c r="U179" s="39" t="s">
        <v>94</v>
      </c>
      <c r="V179" s="39"/>
      <c r="W179" s="39"/>
      <c r="X179" s="34" t="s">
        <v>100</v>
      </c>
      <c r="Y179" s="34"/>
      <c r="Z179" s="34"/>
      <c r="AB179" s="51" t="s">
        <v>78</v>
      </c>
      <c r="AC179" s="51"/>
      <c r="AD179" s="51"/>
      <c r="AE179" s="51"/>
      <c r="AF179" s="51"/>
      <c r="AG179" s="51"/>
      <c r="AH179" s="51"/>
      <c r="AI179" s="51"/>
      <c r="AJ179" s="51"/>
      <c r="AK179" s="51"/>
      <c r="AL179" s="51"/>
      <c r="AM179" s="51"/>
      <c r="AN179" s="51"/>
      <c r="AO179" s="51"/>
      <c r="AP179" s="51"/>
      <c r="AQ179" s="51"/>
      <c r="AR179" s="51"/>
      <c r="AS179" s="51"/>
      <c r="AT179" s="51"/>
      <c r="AY179" s="16">
        <f>SUM(U181:W182)</f>
        <v>26</v>
      </c>
    </row>
    <row r="180" spans="1:51" x14ac:dyDescent="0.15">
      <c r="Q180" s="39" t="s">
        <v>65</v>
      </c>
      <c r="R180" s="39"/>
      <c r="S180" s="39"/>
      <c r="T180" s="39"/>
      <c r="U180" s="39">
        <v>9</v>
      </c>
      <c r="V180" s="39"/>
      <c r="W180" s="39"/>
      <c r="X180" s="34">
        <v>17</v>
      </c>
      <c r="Y180" s="34"/>
      <c r="Z180" s="34"/>
      <c r="AB180" s="51"/>
      <c r="AC180" s="51"/>
      <c r="AD180" s="51"/>
      <c r="AE180" s="51"/>
      <c r="AF180" s="51"/>
      <c r="AG180" s="51"/>
      <c r="AH180" s="51"/>
      <c r="AI180" s="51"/>
      <c r="AJ180" s="51"/>
      <c r="AK180" s="51"/>
      <c r="AL180" s="51"/>
      <c r="AM180" s="51"/>
      <c r="AN180" s="51"/>
      <c r="AO180" s="51"/>
      <c r="AP180" s="51"/>
      <c r="AQ180" s="51"/>
      <c r="AR180" s="51"/>
      <c r="AS180" s="51"/>
      <c r="AT180" s="51"/>
      <c r="AY180" s="17">
        <f>U181</f>
        <v>26</v>
      </c>
    </row>
    <row r="181" spans="1:51" x14ac:dyDescent="0.15">
      <c r="Q181" s="39" t="s">
        <v>66</v>
      </c>
      <c r="R181" s="39"/>
      <c r="S181" s="39"/>
      <c r="T181" s="39"/>
      <c r="U181" s="39">
        <v>26</v>
      </c>
      <c r="V181" s="39"/>
      <c r="W181" s="39"/>
      <c r="X181" s="34">
        <v>21</v>
      </c>
      <c r="Y181" s="34"/>
      <c r="Z181" s="34"/>
      <c r="AB181" s="51"/>
      <c r="AC181" s="51"/>
      <c r="AD181" s="51"/>
      <c r="AE181" s="51"/>
      <c r="AF181" s="51"/>
      <c r="AG181" s="51"/>
      <c r="AH181" s="51"/>
      <c r="AI181" s="51"/>
      <c r="AJ181" s="51"/>
      <c r="AK181" s="51"/>
      <c r="AL181" s="51"/>
      <c r="AM181" s="51"/>
      <c r="AN181" s="51"/>
      <c r="AO181" s="51"/>
      <c r="AP181" s="51"/>
      <c r="AQ181" s="51"/>
      <c r="AR181" s="51"/>
      <c r="AS181" s="51"/>
      <c r="AT181" s="51"/>
      <c r="AX181" s="42">
        <f>(AY180/AY179)*100</f>
        <v>100</v>
      </c>
      <c r="AY181" s="42"/>
    </row>
    <row r="182" spans="1:51" x14ac:dyDescent="0.15">
      <c r="Q182" s="40" t="s">
        <v>121</v>
      </c>
      <c r="R182" s="40"/>
      <c r="S182" s="40"/>
      <c r="T182" s="40"/>
      <c r="U182" s="40"/>
      <c r="V182" s="40"/>
      <c r="W182" s="40"/>
      <c r="X182" s="40"/>
      <c r="Y182" s="40"/>
      <c r="Z182" s="40"/>
      <c r="AA182" s="26"/>
      <c r="AB182" s="51"/>
      <c r="AC182" s="51"/>
      <c r="AD182" s="51"/>
      <c r="AE182" s="51"/>
      <c r="AF182" s="51"/>
      <c r="AG182" s="51"/>
      <c r="AH182" s="51"/>
      <c r="AI182" s="51"/>
      <c r="AJ182" s="51"/>
      <c r="AK182" s="51"/>
      <c r="AL182" s="51"/>
      <c r="AM182" s="51"/>
      <c r="AN182" s="51"/>
      <c r="AO182" s="51"/>
      <c r="AP182" s="51"/>
      <c r="AQ182" s="51"/>
      <c r="AR182" s="51"/>
      <c r="AS182" s="51"/>
      <c r="AT182" s="51"/>
    </row>
    <row r="183" spans="1:51" x14ac:dyDescent="0.15">
      <c r="Q183" s="33"/>
      <c r="R183" s="33"/>
      <c r="S183" s="33"/>
      <c r="T183" s="33"/>
      <c r="U183" s="33"/>
      <c r="V183" s="33"/>
      <c r="W183" s="33"/>
      <c r="X183" s="33"/>
      <c r="Y183" s="33"/>
      <c r="Z183" s="33"/>
      <c r="AA183" s="26"/>
      <c r="AB183" s="51"/>
      <c r="AC183" s="51"/>
      <c r="AD183" s="51"/>
      <c r="AE183" s="51"/>
      <c r="AF183" s="51"/>
      <c r="AG183" s="51"/>
      <c r="AH183" s="51"/>
      <c r="AI183" s="51"/>
      <c r="AJ183" s="51"/>
      <c r="AK183" s="51"/>
      <c r="AL183" s="51"/>
      <c r="AM183" s="51"/>
      <c r="AN183" s="51"/>
      <c r="AO183" s="51"/>
      <c r="AP183" s="51"/>
      <c r="AQ183" s="51"/>
      <c r="AR183" s="51"/>
      <c r="AS183" s="51"/>
      <c r="AT183" s="51"/>
    </row>
    <row r="184" spans="1:51" ht="13.5" customHeight="1" x14ac:dyDescent="0.15">
      <c r="Q184" s="33"/>
      <c r="R184" s="33"/>
      <c r="S184" s="33"/>
      <c r="T184" s="33"/>
      <c r="U184" s="33"/>
      <c r="V184" s="33"/>
      <c r="W184" s="33"/>
      <c r="X184" s="33"/>
      <c r="Y184" s="33"/>
      <c r="Z184" s="33"/>
      <c r="AA184" s="22"/>
      <c r="AB184" s="51"/>
      <c r="AC184" s="51"/>
      <c r="AD184" s="51"/>
      <c r="AE184" s="51"/>
      <c r="AF184" s="51"/>
      <c r="AG184" s="51"/>
      <c r="AH184" s="51"/>
      <c r="AI184" s="51"/>
      <c r="AJ184" s="51"/>
      <c r="AK184" s="51"/>
      <c r="AL184" s="51"/>
      <c r="AM184" s="51"/>
      <c r="AN184" s="51"/>
      <c r="AO184" s="51"/>
      <c r="AP184" s="51"/>
      <c r="AQ184" s="51"/>
      <c r="AR184" s="51"/>
      <c r="AS184" s="51"/>
      <c r="AT184" s="51"/>
    </row>
    <row r="185" spans="1:51" x14ac:dyDescent="0.15">
      <c r="Q185" s="33"/>
      <c r="R185" s="33"/>
      <c r="S185" s="33"/>
      <c r="T185" s="33"/>
      <c r="U185" s="33"/>
      <c r="V185" s="33"/>
      <c r="W185" s="33"/>
      <c r="X185" s="33"/>
      <c r="Y185" s="33"/>
      <c r="Z185" s="33"/>
      <c r="AA185" s="22"/>
      <c r="AB185" s="51"/>
      <c r="AC185" s="51"/>
      <c r="AD185" s="51"/>
      <c r="AE185" s="51"/>
      <c r="AF185" s="51"/>
      <c r="AG185" s="51"/>
      <c r="AH185" s="51"/>
      <c r="AI185" s="51"/>
      <c r="AJ185" s="51"/>
      <c r="AK185" s="51"/>
      <c r="AL185" s="51"/>
      <c r="AM185" s="51"/>
      <c r="AN185" s="51"/>
      <c r="AO185" s="51"/>
      <c r="AP185" s="51"/>
      <c r="AQ185" s="51"/>
      <c r="AR185" s="51"/>
      <c r="AS185" s="51"/>
      <c r="AT185" s="51"/>
    </row>
    <row r="186" spans="1:51" x14ac:dyDescent="0.15">
      <c r="Q186" s="33"/>
      <c r="R186" s="33"/>
      <c r="S186" s="33"/>
      <c r="T186" s="33"/>
      <c r="U186" s="33"/>
      <c r="V186" s="33"/>
      <c r="W186" s="33"/>
      <c r="X186" s="33"/>
      <c r="Y186" s="33"/>
      <c r="Z186" s="33"/>
      <c r="AA186" s="22"/>
      <c r="AB186" s="26"/>
      <c r="AC186" s="26"/>
      <c r="AD186" s="26"/>
    </row>
    <row r="187" spans="1:51" x14ac:dyDescent="0.15">
      <c r="Q187" s="33"/>
      <c r="R187" s="33"/>
      <c r="S187" s="33"/>
      <c r="T187" s="33"/>
      <c r="U187" s="33"/>
      <c r="V187" s="33"/>
      <c r="W187" s="33"/>
      <c r="X187" s="33"/>
      <c r="Y187" s="33"/>
      <c r="Z187" s="33"/>
      <c r="AA187" s="22"/>
      <c r="AB187" s="26"/>
      <c r="AC187" s="26"/>
      <c r="AD187" s="26"/>
    </row>
    <row r="188" spans="1:51" x14ac:dyDescent="0.15">
      <c r="Q188" s="33"/>
      <c r="R188" s="33"/>
      <c r="S188" s="33"/>
      <c r="T188" s="33"/>
      <c r="U188" s="33"/>
      <c r="V188" s="33"/>
      <c r="W188" s="33"/>
      <c r="X188" s="33"/>
      <c r="Y188" s="33"/>
      <c r="Z188" s="33"/>
      <c r="AA188" s="22"/>
      <c r="AB188" s="26"/>
      <c r="AC188" s="26"/>
      <c r="AD188" s="26"/>
    </row>
    <row r="189" spans="1:51" x14ac:dyDescent="0.15">
      <c r="Q189" s="19"/>
      <c r="R189" s="19"/>
      <c r="S189" s="19"/>
      <c r="T189" s="19"/>
      <c r="U189" s="19"/>
      <c r="V189" s="19"/>
      <c r="W189" s="19"/>
      <c r="X189" s="19"/>
      <c r="Y189" s="19"/>
      <c r="Z189" s="19"/>
      <c r="AA189" s="22"/>
      <c r="AB189" s="26"/>
      <c r="AC189" s="26"/>
      <c r="AD189" s="26"/>
    </row>
    <row r="190" spans="1:51" ht="13.5" customHeight="1" x14ac:dyDescent="0.15">
      <c r="B190" s="60" t="s">
        <v>122</v>
      </c>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61"/>
      <c r="AA190" s="22"/>
      <c r="AB190" s="26"/>
      <c r="AC190" s="26"/>
      <c r="AD190" s="26"/>
    </row>
    <row r="191" spans="1:51" x14ac:dyDescent="0.15">
      <c r="B191" s="62"/>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63"/>
      <c r="AA191" s="22"/>
      <c r="AB191" s="26"/>
      <c r="AC191" s="26"/>
      <c r="AD191" s="26"/>
    </row>
    <row r="192" spans="1:51" ht="13.5" customHeight="1" x14ac:dyDescent="0.15">
      <c r="B192" s="62"/>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63"/>
      <c r="AA192" s="22"/>
    </row>
    <row r="193" spans="2:51" ht="13.5" customHeight="1" x14ac:dyDescent="0.15">
      <c r="B193" s="62" t="s">
        <v>99</v>
      </c>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63"/>
      <c r="AA193" s="22"/>
    </row>
    <row r="194" spans="2:51" ht="13.5" customHeight="1" x14ac:dyDescent="0.15">
      <c r="B194" s="62" t="s">
        <v>147</v>
      </c>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63"/>
      <c r="AA194" s="22"/>
    </row>
    <row r="195" spans="2:51" ht="13.5" customHeight="1" x14ac:dyDescent="0.15">
      <c r="B195" s="62"/>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63"/>
      <c r="AA195" s="22"/>
    </row>
    <row r="196" spans="2:51" ht="13.5" customHeight="1" x14ac:dyDescent="0.15">
      <c r="B196" s="62" t="s">
        <v>155</v>
      </c>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63"/>
      <c r="AA196" s="22"/>
    </row>
    <row r="197" spans="2:51" ht="13.5" customHeight="1" x14ac:dyDescent="0.15">
      <c r="B197" s="57"/>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9"/>
      <c r="AA197" s="22"/>
    </row>
    <row r="198" spans="2:51" ht="13.5" customHeight="1" x14ac:dyDescent="0.15">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22"/>
    </row>
    <row r="199" spans="2:51" ht="13.5" customHeight="1" x14ac:dyDescent="0.15">
      <c r="Q199" s="39"/>
      <c r="R199" s="39"/>
      <c r="S199" s="39"/>
      <c r="T199" s="39"/>
      <c r="U199" s="39" t="s">
        <v>94</v>
      </c>
      <c r="V199" s="39"/>
      <c r="W199" s="39"/>
      <c r="X199" s="34" t="s">
        <v>100</v>
      </c>
      <c r="Y199" s="34"/>
      <c r="Z199" s="34"/>
      <c r="AA199" s="5"/>
      <c r="AB199" s="10">
        <f>U200</f>
        <v>30</v>
      </c>
      <c r="AC199" s="11">
        <f>U200/42</f>
        <v>0.7142857142857143</v>
      </c>
      <c r="AD199" s="10">
        <f>X200</f>
        <v>33</v>
      </c>
      <c r="AE199" s="11">
        <f>X200/27</f>
        <v>1.2222222222222223</v>
      </c>
      <c r="AY199" s="16">
        <f>SUM(U201:W202)</f>
        <v>6</v>
      </c>
    </row>
    <row r="200" spans="2:51" x14ac:dyDescent="0.15">
      <c r="Q200" s="39" t="s">
        <v>1</v>
      </c>
      <c r="R200" s="39"/>
      <c r="S200" s="39"/>
      <c r="T200" s="39"/>
      <c r="U200" s="39">
        <v>30</v>
      </c>
      <c r="V200" s="39"/>
      <c r="W200" s="39"/>
      <c r="X200" s="34">
        <v>33</v>
      </c>
      <c r="Y200" s="34"/>
      <c r="Z200" s="34"/>
      <c r="AA200" s="5"/>
      <c r="AB200" s="10">
        <f>U201</f>
        <v>6</v>
      </c>
      <c r="AC200" s="11">
        <f>U201/42</f>
        <v>0.14285714285714285</v>
      </c>
      <c r="AD200" s="10">
        <f>X201</f>
        <v>5</v>
      </c>
      <c r="AE200" s="11">
        <f>X201/27</f>
        <v>0.18518518518518517</v>
      </c>
      <c r="AY200" s="17">
        <f>U201</f>
        <v>6</v>
      </c>
    </row>
    <row r="201" spans="2:51" x14ac:dyDescent="0.15">
      <c r="Q201" s="39" t="s">
        <v>2</v>
      </c>
      <c r="R201" s="39"/>
      <c r="S201" s="39"/>
      <c r="T201" s="39"/>
      <c r="U201" s="39">
        <v>6</v>
      </c>
      <c r="V201" s="39"/>
      <c r="W201" s="39"/>
      <c r="X201" s="34">
        <v>5</v>
      </c>
      <c r="Y201" s="34"/>
      <c r="Z201" s="34"/>
      <c r="AB201" s="51" t="s">
        <v>79</v>
      </c>
      <c r="AC201" s="51"/>
      <c r="AD201" s="51"/>
      <c r="AE201" s="51"/>
      <c r="AF201" s="51"/>
      <c r="AG201" s="51"/>
      <c r="AH201" s="51"/>
      <c r="AI201" s="51"/>
      <c r="AX201" s="42">
        <f>(AY200/AY199)*100</f>
        <v>100</v>
      </c>
      <c r="AY201" s="42"/>
    </row>
    <row r="202" spans="2:51" x14ac:dyDescent="0.15">
      <c r="Q202" s="54" t="s">
        <v>124</v>
      </c>
      <c r="R202" s="54"/>
      <c r="S202" s="54"/>
      <c r="T202" s="54"/>
      <c r="U202" s="54"/>
      <c r="V202" s="54"/>
      <c r="W202" s="54"/>
      <c r="X202" s="54"/>
      <c r="Y202" s="54"/>
      <c r="Z202" s="54"/>
      <c r="AB202" s="51"/>
      <c r="AC202" s="51"/>
      <c r="AD202" s="51"/>
      <c r="AE202" s="51"/>
      <c r="AF202" s="51"/>
      <c r="AG202" s="51"/>
      <c r="AH202" s="51"/>
      <c r="AI202" s="51"/>
    </row>
    <row r="203" spans="2:51" x14ac:dyDescent="0.15">
      <c r="Q203" s="55"/>
      <c r="R203" s="55"/>
      <c r="S203" s="55"/>
      <c r="T203" s="55"/>
      <c r="U203" s="55"/>
      <c r="V203" s="55"/>
      <c r="W203" s="55"/>
      <c r="X203" s="55"/>
      <c r="Y203" s="55"/>
      <c r="Z203" s="55"/>
      <c r="AB203" s="51"/>
      <c r="AC203" s="51"/>
      <c r="AD203" s="51"/>
      <c r="AE203" s="51"/>
      <c r="AF203" s="51"/>
      <c r="AG203" s="51"/>
      <c r="AH203" s="51"/>
      <c r="AI203" s="51"/>
    </row>
    <row r="204" spans="2:51" ht="13.5" customHeight="1" x14ac:dyDescent="0.15">
      <c r="Q204" s="55"/>
      <c r="R204" s="55"/>
      <c r="S204" s="55"/>
      <c r="T204" s="55"/>
      <c r="U204" s="55"/>
      <c r="V204" s="55"/>
      <c r="W204" s="55"/>
      <c r="X204" s="55"/>
      <c r="Y204" s="55"/>
      <c r="Z204" s="55"/>
      <c r="AA204" s="12"/>
      <c r="AB204" s="51"/>
      <c r="AC204" s="51"/>
      <c r="AD204" s="51"/>
      <c r="AE204" s="51"/>
      <c r="AF204" s="51"/>
      <c r="AG204" s="51"/>
      <c r="AH204" s="51"/>
      <c r="AI204" s="51"/>
    </row>
    <row r="205" spans="2:51" x14ac:dyDescent="0.15">
      <c r="Q205" s="55"/>
      <c r="R205" s="55"/>
      <c r="S205" s="55"/>
      <c r="T205" s="55"/>
      <c r="U205" s="55"/>
      <c r="V205" s="55"/>
      <c r="W205" s="55"/>
      <c r="X205" s="55"/>
      <c r="Y205" s="55"/>
      <c r="Z205" s="55"/>
      <c r="AA205" s="12"/>
      <c r="AB205" s="51"/>
      <c r="AC205" s="51"/>
      <c r="AD205" s="51"/>
      <c r="AE205" s="51"/>
      <c r="AF205" s="51"/>
      <c r="AG205" s="51"/>
      <c r="AH205" s="51"/>
      <c r="AI205" s="51"/>
    </row>
    <row r="206" spans="2:51" x14ac:dyDescent="0.15">
      <c r="Q206" s="55"/>
      <c r="R206" s="55"/>
      <c r="S206" s="55"/>
      <c r="T206" s="55"/>
      <c r="U206" s="55"/>
      <c r="V206" s="55"/>
      <c r="W206" s="55"/>
      <c r="X206" s="55"/>
      <c r="Y206" s="55"/>
      <c r="Z206" s="55"/>
      <c r="AA206" s="12"/>
      <c r="AB206" s="51"/>
      <c r="AC206" s="51"/>
      <c r="AD206" s="51"/>
      <c r="AE206" s="51"/>
      <c r="AF206" s="51"/>
      <c r="AG206" s="51"/>
      <c r="AH206" s="51"/>
      <c r="AI206" s="51"/>
    </row>
    <row r="207" spans="2:51" x14ac:dyDescent="0.15">
      <c r="Q207" s="55"/>
      <c r="R207" s="55"/>
      <c r="S207" s="55"/>
      <c r="T207" s="55"/>
      <c r="U207" s="55"/>
      <c r="V207" s="55"/>
      <c r="W207" s="55"/>
      <c r="X207" s="55"/>
      <c r="Y207" s="55"/>
      <c r="Z207" s="55"/>
      <c r="AA207" s="12"/>
      <c r="AB207" s="51"/>
      <c r="AC207" s="51"/>
      <c r="AD207" s="51"/>
      <c r="AE207" s="51"/>
      <c r="AF207" s="51"/>
      <c r="AG207" s="51"/>
      <c r="AH207" s="51"/>
      <c r="AI207" s="51"/>
    </row>
    <row r="208" spans="2:51" x14ac:dyDescent="0.15">
      <c r="Q208" s="55"/>
      <c r="R208" s="55"/>
      <c r="S208" s="55"/>
      <c r="T208" s="55"/>
      <c r="U208" s="55"/>
      <c r="V208" s="55"/>
      <c r="W208" s="55"/>
      <c r="X208" s="55"/>
      <c r="Y208" s="55"/>
      <c r="Z208" s="55"/>
      <c r="AA208" s="12"/>
      <c r="AB208" s="51"/>
      <c r="AC208" s="51"/>
      <c r="AD208" s="51"/>
      <c r="AE208" s="51"/>
      <c r="AF208" s="51"/>
      <c r="AG208" s="51"/>
      <c r="AH208" s="51"/>
      <c r="AI208" s="51"/>
    </row>
    <row r="209" spans="1:51" ht="13.5" customHeight="1" x14ac:dyDescent="0.15">
      <c r="B209" s="56" t="s">
        <v>123</v>
      </c>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22"/>
    </row>
    <row r="210" spans="1:51" x14ac:dyDescent="0.15">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22"/>
    </row>
    <row r="211" spans="1:51" x14ac:dyDescent="0.15">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22"/>
      <c r="AB211" s="22"/>
    </row>
    <row r="212" spans="1:51" x14ac:dyDescent="0.15">
      <c r="B212" s="22"/>
      <c r="C212" s="22"/>
      <c r="D212" s="22"/>
      <c r="E212" s="22"/>
      <c r="F212" s="22"/>
      <c r="G212" s="22"/>
      <c r="H212" s="22"/>
      <c r="I212" s="22"/>
      <c r="J212" s="22"/>
      <c r="K212" s="22"/>
      <c r="L212" s="22"/>
      <c r="M212" s="22"/>
      <c r="N212" s="22"/>
      <c r="O212" s="22"/>
      <c r="P212" s="22"/>
      <c r="Q212" s="12"/>
      <c r="R212" s="12"/>
      <c r="S212" s="12"/>
      <c r="T212" s="12"/>
      <c r="U212" s="12"/>
      <c r="V212" s="12"/>
      <c r="W212" s="12"/>
      <c r="X212" s="12"/>
      <c r="Y212" s="12"/>
      <c r="Z212" s="12"/>
      <c r="AA212" s="12"/>
      <c r="AB212" s="22"/>
      <c r="AC212" s="22"/>
      <c r="AD212" s="26"/>
    </row>
    <row r="213" spans="1:51" x14ac:dyDescent="0.15">
      <c r="A213" s="41" t="s">
        <v>63</v>
      </c>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D213" s="26"/>
    </row>
    <row r="214" spans="1:51" x14ac:dyDescent="0.15">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AD214" s="26"/>
    </row>
    <row r="215" spans="1:51" ht="13.5" customHeight="1" x14ac:dyDescent="0.15">
      <c r="P215" s="8"/>
      <c r="Q215" s="39"/>
      <c r="R215" s="39"/>
      <c r="S215" s="39"/>
      <c r="T215" s="39"/>
      <c r="U215" s="39" t="s">
        <v>94</v>
      </c>
      <c r="V215" s="39"/>
      <c r="W215" s="39"/>
      <c r="X215" s="34" t="s">
        <v>100</v>
      </c>
      <c r="Y215" s="34"/>
      <c r="Z215" s="34"/>
      <c r="AA215" s="5"/>
      <c r="AB215" s="10">
        <f>U216</f>
        <v>33</v>
      </c>
      <c r="AC215" s="11">
        <f>U216/42</f>
        <v>0.7857142857142857</v>
      </c>
      <c r="AD215" s="10">
        <f>X216</f>
        <v>30</v>
      </c>
      <c r="AE215" s="11">
        <f>X216/27</f>
        <v>1.1111111111111112</v>
      </c>
      <c r="AY215" s="16">
        <f>SUM(U217:W218)</f>
        <v>3</v>
      </c>
    </row>
    <row r="216" spans="1:51" x14ac:dyDescent="0.15">
      <c r="Q216" s="39" t="s">
        <v>1</v>
      </c>
      <c r="R216" s="39"/>
      <c r="S216" s="39"/>
      <c r="T216" s="39"/>
      <c r="U216" s="39">
        <v>33</v>
      </c>
      <c r="V216" s="39"/>
      <c r="W216" s="39"/>
      <c r="X216" s="34">
        <v>30</v>
      </c>
      <c r="Y216" s="34"/>
      <c r="Z216" s="34"/>
      <c r="AA216" s="5"/>
      <c r="AB216" s="10">
        <f>U217</f>
        <v>3</v>
      </c>
      <c r="AC216" s="11">
        <f>U217/42</f>
        <v>7.1428571428571425E-2</v>
      </c>
      <c r="AD216" s="10">
        <f>X217</f>
        <v>8</v>
      </c>
      <c r="AE216" s="11">
        <f>X217/27</f>
        <v>0.29629629629629628</v>
      </c>
      <c r="AY216" s="17">
        <f>U217</f>
        <v>3</v>
      </c>
    </row>
    <row r="217" spans="1:51" x14ac:dyDescent="0.15">
      <c r="Q217" s="39" t="s">
        <v>2</v>
      </c>
      <c r="R217" s="39"/>
      <c r="S217" s="39"/>
      <c r="T217" s="39"/>
      <c r="U217" s="39">
        <v>3</v>
      </c>
      <c r="V217" s="39"/>
      <c r="W217" s="39"/>
      <c r="X217" s="34">
        <v>8</v>
      </c>
      <c r="Y217" s="34"/>
      <c r="Z217" s="34"/>
      <c r="AB217" s="51" t="s">
        <v>80</v>
      </c>
      <c r="AC217" s="51"/>
      <c r="AD217" s="51"/>
      <c r="AE217" s="51"/>
      <c r="AF217" s="51"/>
      <c r="AG217" s="51"/>
      <c r="AH217" s="51"/>
      <c r="AI217" s="51"/>
      <c r="AX217" s="42">
        <f>(AY216/AY215)*100</f>
        <v>100</v>
      </c>
      <c r="AY217" s="42"/>
    </row>
    <row r="218" spans="1:51" ht="13.5" customHeight="1" x14ac:dyDescent="0.15">
      <c r="Q218" s="54" t="s">
        <v>125</v>
      </c>
      <c r="R218" s="54"/>
      <c r="S218" s="54"/>
      <c r="T218" s="54"/>
      <c r="U218" s="54"/>
      <c r="V218" s="54"/>
      <c r="W218" s="54"/>
      <c r="X218" s="54"/>
      <c r="Y218" s="54"/>
      <c r="Z218" s="54"/>
      <c r="AA218" s="26"/>
      <c r="AB218" s="51"/>
      <c r="AC218" s="51"/>
      <c r="AD218" s="51"/>
      <c r="AE218" s="51"/>
      <c r="AF218" s="51"/>
      <c r="AG218" s="51"/>
      <c r="AH218" s="51"/>
      <c r="AI218" s="51"/>
    </row>
    <row r="219" spans="1:51" x14ac:dyDescent="0.15">
      <c r="Q219" s="55"/>
      <c r="R219" s="55"/>
      <c r="S219" s="55"/>
      <c r="T219" s="55"/>
      <c r="U219" s="55"/>
      <c r="V219" s="55"/>
      <c r="W219" s="55"/>
      <c r="X219" s="55"/>
      <c r="Y219" s="55"/>
      <c r="Z219" s="55"/>
      <c r="AA219" s="26"/>
      <c r="AB219" s="51"/>
      <c r="AC219" s="51"/>
      <c r="AD219" s="51"/>
      <c r="AE219" s="51"/>
      <c r="AF219" s="51"/>
      <c r="AG219" s="51"/>
      <c r="AH219" s="51"/>
      <c r="AI219" s="51"/>
    </row>
    <row r="220" spans="1:51" ht="13.5" customHeight="1" x14ac:dyDescent="0.15">
      <c r="Q220" s="55"/>
      <c r="R220" s="55"/>
      <c r="S220" s="55"/>
      <c r="T220" s="55"/>
      <c r="U220" s="55"/>
      <c r="V220" s="55"/>
      <c r="W220" s="55"/>
      <c r="X220" s="55"/>
      <c r="Y220" s="55"/>
      <c r="Z220" s="55"/>
      <c r="AA220" s="26"/>
      <c r="AB220" s="51"/>
      <c r="AC220" s="51"/>
      <c r="AD220" s="51"/>
      <c r="AE220" s="51"/>
      <c r="AF220" s="51"/>
      <c r="AG220" s="51"/>
      <c r="AH220" s="51"/>
      <c r="AI220" s="51"/>
    </row>
    <row r="221" spans="1:51" x14ac:dyDescent="0.15">
      <c r="Q221" s="55"/>
      <c r="R221" s="55"/>
      <c r="S221" s="55"/>
      <c r="T221" s="55"/>
      <c r="U221" s="55"/>
      <c r="V221" s="55"/>
      <c r="W221" s="55"/>
      <c r="X221" s="55"/>
      <c r="Y221" s="55"/>
      <c r="Z221" s="55"/>
      <c r="AA221" s="26"/>
      <c r="AB221" s="51"/>
      <c r="AC221" s="51"/>
      <c r="AD221" s="51"/>
      <c r="AE221" s="51"/>
      <c r="AF221" s="51"/>
      <c r="AG221" s="51"/>
      <c r="AH221" s="51"/>
      <c r="AI221" s="51"/>
    </row>
    <row r="222" spans="1:51" x14ac:dyDescent="0.15">
      <c r="Q222" s="55"/>
      <c r="R222" s="55"/>
      <c r="S222" s="55"/>
      <c r="T222" s="55"/>
      <c r="U222" s="55"/>
      <c r="V222" s="55"/>
      <c r="W222" s="55"/>
      <c r="X222" s="55"/>
      <c r="Y222" s="55"/>
      <c r="Z222" s="55"/>
      <c r="AA222" s="26"/>
      <c r="AB222" s="51"/>
      <c r="AC222" s="51"/>
      <c r="AD222" s="51"/>
      <c r="AE222" s="51"/>
      <c r="AF222" s="51"/>
      <c r="AG222" s="51"/>
      <c r="AH222" s="51"/>
      <c r="AI222" s="51"/>
    </row>
    <row r="223" spans="1:51" x14ac:dyDescent="0.15">
      <c r="Q223" s="55"/>
      <c r="R223" s="55"/>
      <c r="S223" s="55"/>
      <c r="T223" s="55"/>
      <c r="U223" s="55"/>
      <c r="V223" s="55"/>
      <c r="W223" s="55"/>
      <c r="X223" s="55"/>
      <c r="Y223" s="55"/>
      <c r="Z223" s="55"/>
      <c r="AA223" s="26"/>
      <c r="AB223" s="51"/>
      <c r="AC223" s="51"/>
      <c r="AD223" s="51"/>
      <c r="AE223" s="51"/>
      <c r="AF223" s="51"/>
      <c r="AG223" s="51"/>
      <c r="AH223" s="51"/>
      <c r="AI223" s="51"/>
    </row>
    <row r="224" spans="1:51" x14ac:dyDescent="0.15">
      <c r="Q224" s="55"/>
      <c r="R224" s="55"/>
      <c r="S224" s="55"/>
      <c r="T224" s="55"/>
      <c r="U224" s="55"/>
      <c r="V224" s="55"/>
      <c r="W224" s="55"/>
      <c r="X224" s="55"/>
      <c r="Y224" s="55"/>
      <c r="Z224" s="55"/>
      <c r="AA224" s="26"/>
      <c r="AB224" s="51"/>
      <c r="AC224" s="51"/>
      <c r="AD224" s="51"/>
      <c r="AE224" s="51"/>
      <c r="AF224" s="51"/>
      <c r="AG224" s="51"/>
      <c r="AH224" s="51"/>
      <c r="AI224" s="51"/>
    </row>
    <row r="225" spans="1:51" x14ac:dyDescent="0.15">
      <c r="Q225" s="12"/>
      <c r="R225" s="12"/>
      <c r="S225" s="12"/>
      <c r="T225" s="12"/>
      <c r="U225" s="12"/>
      <c r="V225" s="12"/>
      <c r="W225" s="12"/>
      <c r="X225" s="12"/>
      <c r="Y225" s="12"/>
      <c r="Z225" s="12"/>
      <c r="AA225" s="24"/>
      <c r="AB225" s="24"/>
      <c r="AC225" s="24"/>
      <c r="AD225" s="24"/>
    </row>
    <row r="226" spans="1:51" ht="13.5" customHeight="1" x14ac:dyDescent="0.15">
      <c r="P226" s="8"/>
      <c r="Q226" s="39"/>
      <c r="R226" s="39"/>
      <c r="S226" s="39"/>
      <c r="T226" s="39"/>
      <c r="U226" s="39" t="s">
        <v>94</v>
      </c>
      <c r="V226" s="39"/>
      <c r="W226" s="39"/>
      <c r="X226" s="34" t="s">
        <v>100</v>
      </c>
      <c r="Y226" s="34"/>
      <c r="Z226" s="34"/>
      <c r="AA226" s="24"/>
      <c r="AB226" s="10">
        <f>U227</f>
        <v>7</v>
      </c>
      <c r="AC226" s="11">
        <f>U227/41</f>
        <v>0.17073170731707318</v>
      </c>
      <c r="AD226" s="10">
        <f>X227</f>
        <v>8</v>
      </c>
      <c r="AE226" s="11">
        <f>X227/27</f>
        <v>0.29629629629629628</v>
      </c>
      <c r="AY226" s="16">
        <f>SUM(U228:W229)</f>
        <v>25</v>
      </c>
    </row>
    <row r="227" spans="1:51" x14ac:dyDescent="0.15">
      <c r="Q227" s="39" t="s">
        <v>1</v>
      </c>
      <c r="R227" s="39"/>
      <c r="S227" s="39"/>
      <c r="T227" s="39"/>
      <c r="U227" s="39">
        <v>7</v>
      </c>
      <c r="V227" s="39"/>
      <c r="W227" s="39"/>
      <c r="X227" s="34">
        <v>8</v>
      </c>
      <c r="Y227" s="34"/>
      <c r="Z227" s="34"/>
      <c r="AA227" s="24"/>
      <c r="AB227" s="10">
        <f>U228</f>
        <v>25</v>
      </c>
      <c r="AC227" s="11">
        <f>U228/41</f>
        <v>0.6097560975609756</v>
      </c>
      <c r="AD227" s="10">
        <f>X228</f>
        <v>27</v>
      </c>
      <c r="AE227" s="11">
        <f>X228/27</f>
        <v>1</v>
      </c>
      <c r="AY227" s="17">
        <f>U228</f>
        <v>25</v>
      </c>
    </row>
    <row r="228" spans="1:51" x14ac:dyDescent="0.15">
      <c r="Q228" s="39" t="s">
        <v>42</v>
      </c>
      <c r="R228" s="39"/>
      <c r="S228" s="39"/>
      <c r="T228" s="39"/>
      <c r="U228" s="39">
        <v>25</v>
      </c>
      <c r="V228" s="39"/>
      <c r="W228" s="39"/>
      <c r="X228" s="34">
        <v>27</v>
      </c>
      <c r="Y228" s="34"/>
      <c r="Z228" s="34"/>
      <c r="AB228" s="10">
        <f>U229</f>
        <v>0</v>
      </c>
      <c r="AC228" s="11">
        <f>U229/41</f>
        <v>0</v>
      </c>
      <c r="AD228" s="10">
        <f>X229</f>
        <v>3</v>
      </c>
      <c r="AE228" s="11">
        <f>X229/27</f>
        <v>0.1111111111111111</v>
      </c>
      <c r="AX228" s="42">
        <f>(AY227/AY226)*100</f>
        <v>100</v>
      </c>
      <c r="AY228" s="42"/>
    </row>
    <row r="229" spans="1:51" x14ac:dyDescent="0.15">
      <c r="Q229" s="39" t="s">
        <v>2</v>
      </c>
      <c r="R229" s="39"/>
      <c r="S229" s="39"/>
      <c r="T229" s="39"/>
      <c r="U229" s="39">
        <v>0</v>
      </c>
      <c r="V229" s="39"/>
      <c r="W229" s="39"/>
      <c r="X229" s="34">
        <v>3</v>
      </c>
      <c r="Y229" s="34"/>
      <c r="Z229" s="34"/>
      <c r="AB229" s="51" t="s">
        <v>81</v>
      </c>
      <c r="AC229" s="53"/>
      <c r="AD229" s="53"/>
      <c r="AE229" s="53"/>
      <c r="AF229" s="53"/>
      <c r="AG229" s="53"/>
      <c r="AH229" s="53"/>
      <c r="AI229" s="53"/>
    </row>
    <row r="230" spans="1:51" x14ac:dyDescent="0.15">
      <c r="Q230" s="54" t="s">
        <v>126</v>
      </c>
      <c r="R230" s="54"/>
      <c r="S230" s="54"/>
      <c r="T230" s="54"/>
      <c r="U230" s="54"/>
      <c r="V230" s="54"/>
      <c r="W230" s="54"/>
      <c r="X230" s="54"/>
      <c r="Y230" s="54"/>
      <c r="Z230" s="54"/>
      <c r="AB230" s="53"/>
      <c r="AC230" s="53"/>
      <c r="AD230" s="53"/>
      <c r="AE230" s="53"/>
      <c r="AF230" s="53"/>
      <c r="AG230" s="53"/>
      <c r="AH230" s="53"/>
      <c r="AI230" s="53"/>
    </row>
    <row r="231" spans="1:51" x14ac:dyDescent="0.15">
      <c r="Q231" s="55"/>
      <c r="R231" s="55"/>
      <c r="S231" s="55"/>
      <c r="T231" s="55"/>
      <c r="U231" s="55"/>
      <c r="V231" s="55"/>
      <c r="W231" s="55"/>
      <c r="X231" s="55"/>
      <c r="Y231" s="55"/>
      <c r="Z231" s="55"/>
      <c r="AB231" s="53"/>
      <c r="AC231" s="53"/>
      <c r="AD231" s="53"/>
      <c r="AE231" s="53"/>
      <c r="AF231" s="53"/>
      <c r="AG231" s="53"/>
      <c r="AH231" s="53"/>
      <c r="AI231" s="53"/>
    </row>
    <row r="232" spans="1:51" x14ac:dyDescent="0.15">
      <c r="Q232" s="55"/>
      <c r="R232" s="55"/>
      <c r="S232" s="55"/>
      <c r="T232" s="55"/>
      <c r="U232" s="55"/>
      <c r="V232" s="55"/>
      <c r="W232" s="55"/>
      <c r="X232" s="55"/>
      <c r="Y232" s="55"/>
      <c r="Z232" s="55"/>
      <c r="AA232" s="26"/>
      <c r="AB232" s="53"/>
      <c r="AC232" s="53"/>
      <c r="AD232" s="53"/>
      <c r="AE232" s="53"/>
      <c r="AF232" s="53"/>
      <c r="AG232" s="53"/>
      <c r="AH232" s="53"/>
      <c r="AI232" s="53"/>
    </row>
    <row r="233" spans="1:51" x14ac:dyDescent="0.15">
      <c r="Q233" s="55"/>
      <c r="R233" s="55"/>
      <c r="S233" s="55"/>
      <c r="T233" s="55"/>
      <c r="U233" s="55"/>
      <c r="V233" s="55"/>
      <c r="W233" s="55"/>
      <c r="X233" s="55"/>
      <c r="Y233" s="55"/>
      <c r="Z233" s="55"/>
      <c r="AA233" s="26"/>
      <c r="AB233" s="53"/>
      <c r="AC233" s="53"/>
      <c r="AD233" s="53"/>
      <c r="AE233" s="53"/>
      <c r="AF233" s="53"/>
      <c r="AG233" s="53"/>
      <c r="AH233" s="53"/>
      <c r="AI233" s="53"/>
    </row>
    <row r="234" spans="1:51" x14ac:dyDescent="0.15">
      <c r="Q234" s="55"/>
      <c r="R234" s="55"/>
      <c r="S234" s="55"/>
      <c r="T234" s="55"/>
      <c r="U234" s="55"/>
      <c r="V234" s="55"/>
      <c r="W234" s="55"/>
      <c r="X234" s="55"/>
      <c r="Y234" s="55"/>
      <c r="Z234" s="55"/>
      <c r="AA234" s="26"/>
      <c r="AB234" s="26"/>
      <c r="AC234" s="26"/>
      <c r="AD234" s="26"/>
    </row>
    <row r="235" spans="1:51" x14ac:dyDescent="0.15">
      <c r="Q235" s="55"/>
      <c r="R235" s="55"/>
      <c r="S235" s="55"/>
      <c r="T235" s="55"/>
      <c r="U235" s="55"/>
      <c r="V235" s="55"/>
      <c r="W235" s="55"/>
      <c r="X235" s="55"/>
      <c r="Y235" s="55"/>
      <c r="Z235" s="55"/>
      <c r="AA235" s="26"/>
      <c r="AB235" s="26"/>
      <c r="AC235" s="26"/>
      <c r="AD235" s="26"/>
    </row>
    <row r="236" spans="1:51" x14ac:dyDescent="0.15">
      <c r="Q236" s="55"/>
      <c r="R236" s="55"/>
      <c r="S236" s="55"/>
      <c r="T236" s="55"/>
      <c r="U236" s="55"/>
      <c r="V236" s="55"/>
      <c r="W236" s="55"/>
      <c r="X236" s="55"/>
      <c r="Y236" s="55"/>
      <c r="Z236" s="55"/>
      <c r="AA236" s="26"/>
      <c r="AB236" s="26"/>
      <c r="AC236" s="26"/>
      <c r="AD236" s="26"/>
    </row>
    <row r="237" spans="1:51" x14ac:dyDescent="0.15">
      <c r="A237" s="41" t="s">
        <v>76</v>
      </c>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24"/>
      <c r="AC237" s="24"/>
      <c r="AD237" s="24"/>
    </row>
    <row r="238" spans="1:51" ht="13.5" customHeight="1" x14ac:dyDescent="0.15">
      <c r="B238" s="33" t="s">
        <v>143</v>
      </c>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22"/>
      <c r="AB238" s="26"/>
      <c r="AC238" s="24">
        <v>15599</v>
      </c>
      <c r="AD238" s="26"/>
      <c r="AE238" s="24">
        <v>9745</v>
      </c>
    </row>
    <row r="239" spans="1:51" x14ac:dyDescent="0.15">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22"/>
      <c r="AB239" s="26"/>
      <c r="AC239" s="24">
        <v>15344</v>
      </c>
      <c r="AD239" s="26"/>
      <c r="AE239" s="24">
        <v>6938</v>
      </c>
    </row>
    <row r="240" spans="1:51" x14ac:dyDescent="0.15">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22"/>
      <c r="AB240" s="52">
        <f>AC239/AC238</f>
        <v>0.98365279825629848</v>
      </c>
      <c r="AC240" s="52"/>
      <c r="AD240" s="52">
        <f>AE239/AE238</f>
        <v>0.71195484864032832</v>
      </c>
      <c r="AE240" s="52"/>
    </row>
    <row r="241" spans="1:51" x14ac:dyDescent="0.15">
      <c r="A241" s="41" t="s">
        <v>64</v>
      </c>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24"/>
    </row>
    <row r="242" spans="1:51" x14ac:dyDescent="0.15">
      <c r="Q242" s="22"/>
      <c r="R242" s="22"/>
      <c r="S242" s="22"/>
      <c r="T242" s="22"/>
      <c r="U242" s="22"/>
      <c r="V242" s="22"/>
      <c r="W242" s="22"/>
      <c r="X242" s="22"/>
      <c r="Y242" s="22"/>
      <c r="Z242" s="22"/>
      <c r="AA242" s="24"/>
      <c r="AB242" s="24"/>
    </row>
    <row r="243" spans="1:51" ht="13.5" customHeight="1" x14ac:dyDescent="0.15">
      <c r="P243" s="8"/>
      <c r="Q243" s="39"/>
      <c r="R243" s="39"/>
      <c r="S243" s="39"/>
      <c r="T243" s="39"/>
      <c r="U243" s="39" t="s">
        <v>94</v>
      </c>
      <c r="V243" s="39"/>
      <c r="W243" s="39"/>
      <c r="X243" s="34" t="s">
        <v>100</v>
      </c>
      <c r="Y243" s="34"/>
      <c r="Z243" s="34"/>
      <c r="AA243" s="24"/>
      <c r="AB243" s="10">
        <f>U244</f>
        <v>13</v>
      </c>
      <c r="AC243" s="11">
        <f>U244/41</f>
        <v>0.31707317073170732</v>
      </c>
      <c r="AD243" s="10">
        <f>X244</f>
        <v>17</v>
      </c>
      <c r="AE243" s="11">
        <f>X244/27</f>
        <v>0.62962962962962965</v>
      </c>
      <c r="AJ243" s="26">
        <v>14</v>
      </c>
      <c r="AY243" s="16">
        <f>SUM(U245:W246)</f>
        <v>23</v>
      </c>
    </row>
    <row r="244" spans="1:51" x14ac:dyDescent="0.15">
      <c r="Q244" s="39" t="s">
        <v>1</v>
      </c>
      <c r="R244" s="39"/>
      <c r="S244" s="39"/>
      <c r="T244" s="39"/>
      <c r="U244" s="39">
        <v>13</v>
      </c>
      <c r="V244" s="39"/>
      <c r="W244" s="39"/>
      <c r="X244" s="34">
        <v>17</v>
      </c>
      <c r="Y244" s="34"/>
      <c r="Z244" s="34"/>
      <c r="AA244" s="24"/>
      <c r="AB244" s="10">
        <f>U245</f>
        <v>15</v>
      </c>
      <c r="AC244" s="11">
        <f>U245/41</f>
        <v>0.36585365853658536</v>
      </c>
      <c r="AD244" s="10">
        <f>X245</f>
        <v>15</v>
      </c>
      <c r="AE244" s="11">
        <f>X245/27</f>
        <v>0.55555555555555558</v>
      </c>
      <c r="AG244" s="26">
        <f>SUM(U244:W246)</f>
        <v>36</v>
      </c>
      <c r="AJ244" s="26">
        <v>41</v>
      </c>
      <c r="AY244" s="17">
        <f>U245</f>
        <v>15</v>
      </c>
    </row>
    <row r="245" spans="1:51" x14ac:dyDescent="0.15">
      <c r="Q245" s="39" t="s">
        <v>6</v>
      </c>
      <c r="R245" s="39"/>
      <c r="S245" s="39"/>
      <c r="T245" s="39"/>
      <c r="U245" s="39">
        <v>15</v>
      </c>
      <c r="V245" s="39"/>
      <c r="W245" s="39"/>
      <c r="X245" s="34">
        <v>15</v>
      </c>
      <c r="Y245" s="34"/>
      <c r="Z245" s="34"/>
      <c r="AB245" s="10">
        <f>U246</f>
        <v>8</v>
      </c>
      <c r="AC245" s="11">
        <f>U246/41</f>
        <v>0.1951219512195122</v>
      </c>
      <c r="AD245" s="10">
        <f>X246</f>
        <v>5</v>
      </c>
      <c r="AE245" s="11">
        <f>X246/27</f>
        <v>0.18518518518518517</v>
      </c>
      <c r="AI245" s="50">
        <f>AJ243/AJ244</f>
        <v>0.34146341463414637</v>
      </c>
      <c r="AJ245" s="50"/>
      <c r="AX245" s="42">
        <f>(AY244/AY243)*100</f>
        <v>65.217391304347828</v>
      </c>
      <c r="AY245" s="42"/>
    </row>
    <row r="246" spans="1:51" x14ac:dyDescent="0.15">
      <c r="Q246" s="39" t="s">
        <v>2</v>
      </c>
      <c r="R246" s="39"/>
      <c r="S246" s="39"/>
      <c r="T246" s="39"/>
      <c r="U246" s="39">
        <v>8</v>
      </c>
      <c r="V246" s="39"/>
      <c r="W246" s="39"/>
      <c r="X246" s="34">
        <v>5</v>
      </c>
      <c r="Y246" s="34"/>
      <c r="Z246" s="34"/>
      <c r="AB246" s="51" t="s">
        <v>82</v>
      </c>
      <c r="AC246" s="51"/>
      <c r="AD246" s="51"/>
      <c r="AE246" s="51"/>
      <c r="AF246" s="51"/>
      <c r="AG246" s="51"/>
      <c r="AH246" s="51"/>
      <c r="AI246" s="51"/>
    </row>
    <row r="247" spans="1:51" ht="13.5" customHeight="1" x14ac:dyDescent="0.15">
      <c r="Q247" s="40" t="s">
        <v>127</v>
      </c>
      <c r="R247" s="40"/>
      <c r="S247" s="40"/>
      <c r="T247" s="40"/>
      <c r="U247" s="40"/>
      <c r="V247" s="40"/>
      <c r="W247" s="40"/>
      <c r="X247" s="40"/>
      <c r="Y247" s="40"/>
      <c r="Z247" s="40"/>
      <c r="AB247" s="51"/>
      <c r="AC247" s="51"/>
      <c r="AD247" s="51"/>
      <c r="AE247" s="51"/>
      <c r="AF247" s="51"/>
      <c r="AG247" s="51"/>
      <c r="AH247" s="51"/>
      <c r="AI247" s="51"/>
    </row>
    <row r="248" spans="1:51" x14ac:dyDescent="0.15">
      <c r="Q248" s="33"/>
      <c r="R248" s="33"/>
      <c r="S248" s="33"/>
      <c r="T248" s="33"/>
      <c r="U248" s="33"/>
      <c r="V248" s="33"/>
      <c r="W248" s="33"/>
      <c r="X248" s="33"/>
      <c r="Y248" s="33"/>
      <c r="Z248" s="33"/>
      <c r="AB248" s="51"/>
      <c r="AC248" s="51"/>
      <c r="AD248" s="51"/>
      <c r="AE248" s="51"/>
      <c r="AF248" s="51"/>
      <c r="AG248" s="51"/>
      <c r="AH248" s="51"/>
      <c r="AI248" s="51"/>
    </row>
    <row r="249" spans="1:51" x14ac:dyDescent="0.15">
      <c r="Q249" s="33"/>
      <c r="R249" s="33"/>
      <c r="S249" s="33"/>
      <c r="T249" s="33"/>
      <c r="U249" s="33"/>
      <c r="V249" s="33"/>
      <c r="W249" s="33"/>
      <c r="X249" s="33"/>
      <c r="Y249" s="33"/>
      <c r="Z249" s="33"/>
      <c r="AA249" s="26"/>
      <c r="AB249" s="51"/>
      <c r="AC249" s="51"/>
      <c r="AD249" s="51"/>
      <c r="AE249" s="51"/>
      <c r="AF249" s="51"/>
      <c r="AG249" s="51"/>
      <c r="AH249" s="51"/>
      <c r="AI249" s="51"/>
    </row>
    <row r="250" spans="1:51" ht="13.5" customHeight="1" x14ac:dyDescent="0.15">
      <c r="Q250" s="33"/>
      <c r="R250" s="33"/>
      <c r="S250" s="33"/>
      <c r="T250" s="33"/>
      <c r="U250" s="33"/>
      <c r="V250" s="33"/>
      <c r="W250" s="33"/>
      <c r="X250" s="33"/>
      <c r="Y250" s="33"/>
      <c r="Z250" s="33"/>
      <c r="AA250" s="26"/>
      <c r="AB250" s="51"/>
      <c r="AC250" s="51"/>
      <c r="AD250" s="51"/>
      <c r="AE250" s="51"/>
      <c r="AF250" s="51"/>
      <c r="AG250" s="51"/>
      <c r="AH250" s="51"/>
      <c r="AI250" s="51"/>
    </row>
    <row r="251" spans="1:51" x14ac:dyDescent="0.15">
      <c r="Q251" s="33"/>
      <c r="R251" s="33"/>
      <c r="S251" s="33"/>
      <c r="T251" s="33"/>
      <c r="U251" s="33"/>
      <c r="V251" s="33"/>
      <c r="W251" s="33"/>
      <c r="X251" s="33"/>
      <c r="Y251" s="33"/>
      <c r="Z251" s="33"/>
      <c r="AA251" s="26"/>
      <c r="AB251" s="51"/>
      <c r="AC251" s="51"/>
      <c r="AD251" s="51"/>
      <c r="AE251" s="51"/>
      <c r="AF251" s="51"/>
      <c r="AG251" s="51"/>
      <c r="AH251" s="51"/>
      <c r="AI251" s="51"/>
    </row>
    <row r="252" spans="1:51" x14ac:dyDescent="0.15">
      <c r="Q252" s="33"/>
      <c r="R252" s="33"/>
      <c r="S252" s="33"/>
      <c r="T252" s="33"/>
      <c r="U252" s="33"/>
      <c r="V252" s="33"/>
      <c r="W252" s="33"/>
      <c r="X252" s="33"/>
      <c r="Y252" s="33"/>
      <c r="Z252" s="33"/>
      <c r="AA252" s="26"/>
      <c r="AB252" s="51"/>
      <c r="AC252" s="51"/>
      <c r="AD252" s="51"/>
      <c r="AE252" s="51"/>
      <c r="AF252" s="51"/>
      <c r="AG252" s="51"/>
      <c r="AH252" s="51"/>
      <c r="AI252" s="51"/>
    </row>
    <row r="253" spans="1:51" x14ac:dyDescent="0.15">
      <c r="Q253" s="33"/>
      <c r="R253" s="33"/>
      <c r="S253" s="33"/>
      <c r="T253" s="33"/>
      <c r="U253" s="33"/>
      <c r="V253" s="33"/>
      <c r="W253" s="33"/>
      <c r="X253" s="33"/>
      <c r="Y253" s="33"/>
      <c r="Z253" s="33"/>
      <c r="AA253" s="26"/>
      <c r="AB253" s="51"/>
      <c r="AC253" s="51"/>
      <c r="AD253" s="51"/>
      <c r="AE253" s="51"/>
      <c r="AF253" s="51"/>
      <c r="AG253" s="51"/>
      <c r="AH253" s="51"/>
      <c r="AI253" s="51"/>
    </row>
    <row r="254" spans="1:51" x14ac:dyDescent="0.15">
      <c r="Q254" s="33"/>
      <c r="R254" s="33"/>
      <c r="S254" s="33"/>
      <c r="T254" s="33"/>
      <c r="U254" s="33"/>
      <c r="V254" s="33"/>
      <c r="W254" s="33"/>
      <c r="X254" s="33"/>
      <c r="Y254" s="33"/>
      <c r="Z254" s="33"/>
      <c r="AA254" s="26"/>
      <c r="AB254" s="51"/>
      <c r="AC254" s="51"/>
      <c r="AD254" s="51"/>
      <c r="AE254" s="51"/>
      <c r="AF254" s="51"/>
      <c r="AG254" s="51"/>
      <c r="AH254" s="51"/>
      <c r="AI254" s="51"/>
    </row>
    <row r="255" spans="1:51" x14ac:dyDescent="0.15">
      <c r="Q255" s="33"/>
      <c r="R255" s="33"/>
      <c r="S255" s="33"/>
      <c r="T255" s="33"/>
      <c r="U255" s="33"/>
      <c r="V255" s="33"/>
      <c r="W255" s="33"/>
      <c r="X255" s="33"/>
      <c r="Y255" s="33"/>
      <c r="Z255" s="33"/>
      <c r="AA255" s="26"/>
      <c r="AB255" s="26"/>
      <c r="AC255" s="26"/>
      <c r="AD255" s="26"/>
    </row>
    <row r="256" spans="1:51" x14ac:dyDescent="0.15">
      <c r="Q256" s="33"/>
      <c r="R256" s="33"/>
      <c r="S256" s="33"/>
      <c r="T256" s="33"/>
      <c r="U256" s="33"/>
      <c r="V256" s="33"/>
      <c r="W256" s="33"/>
      <c r="X256" s="33"/>
      <c r="Y256" s="33"/>
      <c r="Z256" s="33"/>
      <c r="AA256" s="26"/>
      <c r="AB256" s="26"/>
      <c r="AC256" s="26"/>
      <c r="AD256" s="26"/>
    </row>
    <row r="257" spans="2:51" x14ac:dyDescent="0.15">
      <c r="Q257" s="33"/>
      <c r="R257" s="33"/>
      <c r="S257" s="33"/>
      <c r="T257" s="33"/>
      <c r="U257" s="33"/>
      <c r="V257" s="33"/>
      <c r="W257" s="33"/>
      <c r="X257" s="33"/>
      <c r="Y257" s="33"/>
      <c r="Z257" s="33"/>
      <c r="AA257" s="26"/>
      <c r="AB257" s="26"/>
      <c r="AC257" s="26"/>
      <c r="AD257" s="26"/>
    </row>
    <row r="258" spans="2:51" x14ac:dyDescent="0.15">
      <c r="P258" s="8"/>
      <c r="Q258" s="39"/>
      <c r="R258" s="39"/>
      <c r="S258" s="39"/>
      <c r="T258" s="39"/>
      <c r="U258" s="39" t="s">
        <v>94</v>
      </c>
      <c r="V258" s="39"/>
      <c r="W258" s="39"/>
      <c r="X258" s="34" t="s">
        <v>100</v>
      </c>
      <c r="Y258" s="34"/>
      <c r="Z258" s="34"/>
      <c r="AA258" s="24"/>
      <c r="AB258" s="26"/>
      <c r="AC258" s="26"/>
      <c r="AD258" s="26"/>
      <c r="AY258" s="16">
        <f>SUM(U260:W261)</f>
        <v>3</v>
      </c>
    </row>
    <row r="259" spans="2:51" x14ac:dyDescent="0.15">
      <c r="Q259" s="38" t="s">
        <v>1</v>
      </c>
      <c r="R259" s="38"/>
      <c r="S259" s="38"/>
      <c r="T259" s="38"/>
      <c r="U259" s="39">
        <v>3</v>
      </c>
      <c r="V259" s="39"/>
      <c r="W259" s="39"/>
      <c r="X259" s="34">
        <v>5</v>
      </c>
      <c r="Y259" s="34"/>
      <c r="Z259" s="34"/>
      <c r="AA259" s="24"/>
      <c r="AB259" s="26"/>
      <c r="AC259" s="26"/>
      <c r="AD259" s="26"/>
      <c r="AY259" s="17">
        <f>U260</f>
        <v>0</v>
      </c>
    </row>
    <row r="260" spans="2:51" x14ac:dyDescent="0.15">
      <c r="Q260" s="38" t="s">
        <v>75</v>
      </c>
      <c r="R260" s="38"/>
      <c r="S260" s="38"/>
      <c r="T260" s="38"/>
      <c r="U260" s="39">
        <v>0</v>
      </c>
      <c r="V260" s="39"/>
      <c r="W260" s="39"/>
      <c r="X260" s="34">
        <v>2</v>
      </c>
      <c r="Y260" s="34"/>
      <c r="Z260" s="34"/>
      <c r="AA260" s="24"/>
      <c r="AB260" s="26"/>
      <c r="AC260" s="26"/>
      <c r="AD260" s="26"/>
      <c r="AX260" s="42">
        <f>(AY259/AY258)*100</f>
        <v>0</v>
      </c>
      <c r="AY260" s="42"/>
    </row>
    <row r="261" spans="2:51" x14ac:dyDescent="0.15">
      <c r="Q261" s="38" t="s">
        <v>74</v>
      </c>
      <c r="R261" s="38"/>
      <c r="S261" s="38"/>
      <c r="T261" s="38"/>
      <c r="U261" s="39">
        <v>3</v>
      </c>
      <c r="V261" s="39"/>
      <c r="W261" s="39"/>
      <c r="X261" s="34">
        <v>2</v>
      </c>
      <c r="Y261" s="34"/>
      <c r="Z261" s="34"/>
      <c r="AA261" s="24"/>
      <c r="AB261" s="26"/>
      <c r="AC261" s="26"/>
      <c r="AD261" s="26"/>
    </row>
    <row r="262" spans="2:51" x14ac:dyDescent="0.15">
      <c r="Q262" s="38" t="s">
        <v>2</v>
      </c>
      <c r="R262" s="38"/>
      <c r="S262" s="38"/>
      <c r="T262" s="38"/>
      <c r="U262" s="39">
        <v>30</v>
      </c>
      <c r="V262" s="39"/>
      <c r="W262" s="39"/>
      <c r="X262" s="34">
        <v>28</v>
      </c>
      <c r="Y262" s="34"/>
      <c r="Z262" s="34"/>
      <c r="AA262" s="24"/>
      <c r="AB262" s="26"/>
      <c r="AC262" s="26"/>
      <c r="AD262" s="26"/>
    </row>
    <row r="263" spans="2:51" ht="13.5" customHeight="1" x14ac:dyDescent="0.15">
      <c r="Q263" s="40" t="s">
        <v>128</v>
      </c>
      <c r="R263" s="40"/>
      <c r="S263" s="40"/>
      <c r="T263" s="40"/>
      <c r="U263" s="40"/>
      <c r="V263" s="40"/>
      <c r="W263" s="40"/>
      <c r="X263" s="40"/>
      <c r="Y263" s="40"/>
      <c r="Z263" s="40"/>
      <c r="AA263" s="24"/>
      <c r="AB263" s="26"/>
      <c r="AC263" s="26"/>
      <c r="AD263" s="26"/>
    </row>
    <row r="264" spans="2:51" x14ac:dyDescent="0.15">
      <c r="Q264" s="33"/>
      <c r="R264" s="33"/>
      <c r="S264" s="33"/>
      <c r="T264" s="33"/>
      <c r="U264" s="33"/>
      <c r="V264" s="33"/>
      <c r="W264" s="33"/>
      <c r="X264" s="33"/>
      <c r="Y264" s="33"/>
      <c r="Z264" s="33"/>
      <c r="AA264" s="24"/>
      <c r="AB264" s="26"/>
      <c r="AC264" s="26"/>
      <c r="AD264" s="26"/>
    </row>
    <row r="265" spans="2:51" x14ac:dyDescent="0.15">
      <c r="Q265" s="33"/>
      <c r="R265" s="33"/>
      <c r="S265" s="33"/>
      <c r="T265" s="33"/>
      <c r="U265" s="33"/>
      <c r="V265" s="33"/>
      <c r="W265" s="33"/>
      <c r="X265" s="33"/>
      <c r="Y265" s="33"/>
      <c r="Z265" s="33"/>
      <c r="AA265" s="24"/>
      <c r="AB265" s="26"/>
      <c r="AC265" s="26"/>
      <c r="AD265" s="26"/>
    </row>
    <row r="266" spans="2:51" x14ac:dyDescent="0.15">
      <c r="Q266" s="33"/>
      <c r="R266" s="33"/>
      <c r="S266" s="33"/>
      <c r="T266" s="33"/>
      <c r="U266" s="33"/>
      <c r="V266" s="33"/>
      <c r="W266" s="33"/>
      <c r="X266" s="33"/>
      <c r="Y266" s="33"/>
      <c r="Z266" s="33"/>
      <c r="AA266" s="24"/>
      <c r="AB266" s="26"/>
      <c r="AC266" s="26"/>
      <c r="AD266" s="26"/>
    </row>
    <row r="267" spans="2:51" x14ac:dyDescent="0.15">
      <c r="Q267" s="33"/>
      <c r="R267" s="33"/>
      <c r="S267" s="33"/>
      <c r="T267" s="33"/>
      <c r="U267" s="33"/>
      <c r="V267" s="33"/>
      <c r="W267" s="33"/>
      <c r="X267" s="33"/>
      <c r="Y267" s="33"/>
      <c r="Z267" s="33"/>
      <c r="AA267" s="24"/>
      <c r="AB267" s="26"/>
      <c r="AC267" s="26"/>
      <c r="AD267" s="26"/>
    </row>
    <row r="268" spans="2:51" x14ac:dyDescent="0.15">
      <c r="Q268" s="33"/>
      <c r="R268" s="33"/>
      <c r="S268" s="33"/>
      <c r="T268" s="33"/>
      <c r="U268" s="33"/>
      <c r="V268" s="33"/>
      <c r="W268" s="33"/>
      <c r="X268" s="33"/>
      <c r="Y268" s="33"/>
      <c r="Z268" s="33"/>
      <c r="AA268" s="24"/>
      <c r="AB268" s="26"/>
      <c r="AC268" s="26"/>
      <c r="AD268" s="26"/>
    </row>
    <row r="269" spans="2:51" x14ac:dyDescent="0.15">
      <c r="Q269" s="33"/>
      <c r="R269" s="33"/>
      <c r="S269" s="33"/>
      <c r="T269" s="33"/>
      <c r="U269" s="33"/>
      <c r="V269" s="33"/>
      <c r="W269" s="33"/>
      <c r="X269" s="33"/>
      <c r="Y269" s="33"/>
      <c r="Z269" s="33"/>
      <c r="AA269" s="24"/>
      <c r="AB269" s="26"/>
      <c r="AC269" s="26"/>
      <c r="AD269" s="26"/>
    </row>
    <row r="270" spans="2:51" ht="13.5" customHeight="1" x14ac:dyDescent="0.15">
      <c r="B270" s="84" t="s">
        <v>129</v>
      </c>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6"/>
      <c r="AA270" s="24"/>
      <c r="AB270" s="26"/>
      <c r="AC270" s="26"/>
      <c r="AD270" s="26"/>
    </row>
    <row r="271" spans="2:51" x14ac:dyDescent="0.15">
      <c r="B271" s="87"/>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9"/>
      <c r="AA271" s="24"/>
      <c r="AB271" s="26"/>
      <c r="AC271" s="26"/>
      <c r="AD271" s="26"/>
    </row>
    <row r="272" spans="2:51" x14ac:dyDescent="0.15">
      <c r="B272" s="87"/>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9"/>
      <c r="AA272" s="24"/>
      <c r="AB272" s="26"/>
      <c r="AC272" s="26"/>
      <c r="AD272" s="26"/>
    </row>
    <row r="273" spans="2:51" x14ac:dyDescent="0.15">
      <c r="B273" s="87"/>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9"/>
      <c r="AA273" s="24"/>
      <c r="AB273" s="26"/>
      <c r="AC273" s="26"/>
      <c r="AD273" s="26"/>
    </row>
    <row r="274" spans="2:51" x14ac:dyDescent="0.15">
      <c r="B274" s="90"/>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2"/>
      <c r="AA274" s="24"/>
      <c r="AB274" s="26"/>
      <c r="AC274" s="26"/>
      <c r="AD274" s="26"/>
    </row>
    <row r="275" spans="2:51" x14ac:dyDescent="0.15">
      <c r="AA275" s="24"/>
      <c r="AB275" s="26"/>
      <c r="AC275" s="26"/>
      <c r="AD275" s="26"/>
    </row>
    <row r="276" spans="2:51" ht="13.5" customHeight="1" x14ac:dyDescent="0.15">
      <c r="P276" s="8"/>
      <c r="Q276" s="39"/>
      <c r="R276" s="39"/>
      <c r="S276" s="39"/>
      <c r="T276" s="39"/>
      <c r="U276" s="39" t="s">
        <v>94</v>
      </c>
      <c r="V276" s="39"/>
      <c r="W276" s="39"/>
      <c r="X276" s="34" t="s">
        <v>100</v>
      </c>
      <c r="Y276" s="34"/>
      <c r="Z276" s="34"/>
      <c r="AA276" s="24"/>
      <c r="AB276" s="10">
        <f>U277</f>
        <v>10</v>
      </c>
      <c r="AC276" s="11">
        <f>U277/41</f>
        <v>0.24390243902439024</v>
      </c>
      <c r="AD276" s="10">
        <f>X277</f>
        <v>5</v>
      </c>
      <c r="AE276" s="11">
        <f>X277/27</f>
        <v>0.18518518518518517</v>
      </c>
      <c r="AY276" s="16">
        <f>SUM(U278:W279)</f>
        <v>25</v>
      </c>
    </row>
    <row r="277" spans="2:51" x14ac:dyDescent="0.15">
      <c r="Q277" s="38" t="s">
        <v>1</v>
      </c>
      <c r="R277" s="38"/>
      <c r="S277" s="38"/>
      <c r="T277" s="38"/>
      <c r="U277" s="39">
        <v>10</v>
      </c>
      <c r="V277" s="39"/>
      <c r="W277" s="39"/>
      <c r="X277" s="34">
        <v>5</v>
      </c>
      <c r="Y277" s="34"/>
      <c r="Z277" s="34"/>
      <c r="AA277" s="24"/>
      <c r="AB277" s="10">
        <f>U278</f>
        <v>23</v>
      </c>
      <c r="AC277" s="11">
        <f>U278/41</f>
        <v>0.56097560975609762</v>
      </c>
      <c r="AD277" s="10">
        <f>X278</f>
        <v>33</v>
      </c>
      <c r="AE277" s="11">
        <f>X278/27</f>
        <v>1.2222222222222223</v>
      </c>
      <c r="AY277" s="17">
        <f>U278</f>
        <v>23</v>
      </c>
    </row>
    <row r="278" spans="2:51" x14ac:dyDescent="0.15">
      <c r="Q278" s="38" t="s">
        <v>58</v>
      </c>
      <c r="R278" s="38"/>
      <c r="S278" s="38"/>
      <c r="T278" s="38"/>
      <c r="U278" s="39">
        <v>23</v>
      </c>
      <c r="V278" s="39"/>
      <c r="W278" s="39"/>
      <c r="X278" s="34">
        <v>33</v>
      </c>
      <c r="Y278" s="34"/>
      <c r="Z278" s="34"/>
      <c r="AB278" s="10">
        <f>U279</f>
        <v>2</v>
      </c>
      <c r="AC278" s="11">
        <f>U279/41</f>
        <v>4.878048780487805E-2</v>
      </c>
      <c r="AD278" s="10">
        <f>X279</f>
        <v>10</v>
      </c>
      <c r="AE278" s="11">
        <f>X279/27</f>
        <v>0.37037037037037035</v>
      </c>
      <c r="AX278" s="42">
        <f>(AY277/AY276)*100</f>
        <v>92</v>
      </c>
      <c r="AY278" s="42"/>
    </row>
    <row r="279" spans="2:51" x14ac:dyDescent="0.15">
      <c r="Q279" s="43" t="s">
        <v>71</v>
      </c>
      <c r="R279" s="44"/>
      <c r="S279" s="44"/>
      <c r="T279" s="45"/>
      <c r="U279" s="35">
        <v>2</v>
      </c>
      <c r="V279" s="36"/>
      <c r="W279" s="37"/>
      <c r="X279" s="46">
        <v>10</v>
      </c>
      <c r="Y279" s="47"/>
      <c r="Z279" s="48"/>
      <c r="AB279" s="8">
        <f>SUM(U277:W279)</f>
        <v>35</v>
      </c>
    </row>
    <row r="280" spans="2:51" x14ac:dyDescent="0.15">
      <c r="Q280" s="40" t="s">
        <v>130</v>
      </c>
      <c r="R280" s="40"/>
      <c r="S280" s="40"/>
      <c r="T280" s="40"/>
      <c r="U280" s="40"/>
      <c r="V280" s="40"/>
      <c r="W280" s="40"/>
      <c r="X280" s="40"/>
      <c r="Y280" s="40"/>
      <c r="Z280" s="40"/>
    </row>
    <row r="281" spans="2:51" x14ac:dyDescent="0.15">
      <c r="Q281" s="33"/>
      <c r="R281" s="33"/>
      <c r="S281" s="33"/>
      <c r="T281" s="33"/>
      <c r="U281" s="33"/>
      <c r="V281" s="33"/>
      <c r="W281" s="33"/>
      <c r="X281" s="33"/>
      <c r="Y281" s="33"/>
      <c r="Z281" s="33"/>
    </row>
    <row r="282" spans="2:51" ht="13.5" customHeight="1" x14ac:dyDescent="0.15">
      <c r="Q282" s="33"/>
      <c r="R282" s="33"/>
      <c r="S282" s="33"/>
      <c r="T282" s="33"/>
      <c r="U282" s="33"/>
      <c r="V282" s="33"/>
      <c r="W282" s="33"/>
      <c r="X282" s="33"/>
      <c r="Y282" s="33"/>
      <c r="Z282" s="33"/>
    </row>
    <row r="283" spans="2:51" ht="13.5" customHeight="1" x14ac:dyDescent="0.15">
      <c r="Q283" s="33"/>
      <c r="R283" s="33"/>
      <c r="S283" s="33"/>
      <c r="T283" s="33"/>
      <c r="U283" s="33"/>
      <c r="V283" s="33"/>
      <c r="W283" s="33"/>
      <c r="X283" s="33"/>
      <c r="Y283" s="33"/>
      <c r="Z283" s="33"/>
      <c r="AA283" s="13"/>
      <c r="AB283" s="13"/>
      <c r="AC283" s="13"/>
      <c r="AD283" s="13"/>
    </row>
    <row r="284" spans="2:51" x14ac:dyDescent="0.15">
      <c r="Q284" s="33"/>
      <c r="R284" s="33"/>
      <c r="S284" s="33"/>
      <c r="T284" s="33"/>
      <c r="U284" s="33"/>
      <c r="V284" s="33"/>
      <c r="W284" s="33"/>
      <c r="X284" s="33"/>
      <c r="Y284" s="33"/>
      <c r="Z284" s="33"/>
      <c r="AA284" s="13"/>
      <c r="AB284" s="13"/>
      <c r="AC284" s="13"/>
      <c r="AD284" s="13"/>
      <c r="AE284" s="8"/>
      <c r="AF284" s="8"/>
      <c r="AG284" s="8"/>
      <c r="AH284" s="8"/>
    </row>
    <row r="285" spans="2:51" x14ac:dyDescent="0.15">
      <c r="Q285" s="33"/>
      <c r="R285" s="33"/>
      <c r="S285" s="33"/>
      <c r="T285" s="33"/>
      <c r="U285" s="33"/>
      <c r="V285" s="33"/>
      <c r="W285" s="33"/>
      <c r="X285" s="33"/>
      <c r="Y285" s="33"/>
      <c r="Z285" s="33"/>
      <c r="AA285" s="24"/>
      <c r="AB285" s="24"/>
      <c r="AC285" s="24"/>
      <c r="AD285" s="24"/>
      <c r="AE285" s="8"/>
    </row>
    <row r="286" spans="2:51" x14ac:dyDescent="0.15">
      <c r="Q286" s="33"/>
      <c r="R286" s="33"/>
      <c r="S286" s="33"/>
      <c r="T286" s="33"/>
      <c r="U286" s="33"/>
      <c r="V286" s="33"/>
      <c r="W286" s="33"/>
      <c r="X286" s="33"/>
      <c r="Y286" s="33"/>
      <c r="Z286" s="33"/>
      <c r="AA286" s="24"/>
      <c r="AB286" s="24"/>
      <c r="AC286" s="24"/>
      <c r="AD286" s="24"/>
      <c r="AE286" s="8"/>
    </row>
    <row r="287" spans="2:51" x14ac:dyDescent="0.15">
      <c r="Q287" s="33"/>
      <c r="R287" s="33"/>
      <c r="S287" s="33"/>
      <c r="T287" s="33"/>
      <c r="U287" s="33"/>
      <c r="V287" s="33"/>
      <c r="W287" s="33"/>
      <c r="X287" s="33"/>
      <c r="Y287" s="33"/>
      <c r="Z287" s="33"/>
      <c r="AA287" s="24"/>
      <c r="AB287" s="24"/>
      <c r="AC287" s="24"/>
      <c r="AD287" s="24"/>
      <c r="AE287" s="8"/>
    </row>
    <row r="288" spans="2:51" x14ac:dyDescent="0.15">
      <c r="Q288" s="33"/>
      <c r="R288" s="33"/>
      <c r="S288" s="33"/>
      <c r="T288" s="33"/>
      <c r="U288" s="33"/>
      <c r="V288" s="33"/>
      <c r="W288" s="33"/>
      <c r="X288" s="33"/>
      <c r="Y288" s="33"/>
      <c r="Z288" s="33"/>
      <c r="AF288" s="8"/>
      <c r="AG288" s="13"/>
      <c r="AH288" s="13"/>
    </row>
    <row r="289" spans="2:49" x14ac:dyDescent="0.15">
      <c r="B289" s="49" t="s">
        <v>93</v>
      </c>
      <c r="C289" s="49"/>
      <c r="D289" s="49"/>
      <c r="E289" s="49"/>
      <c r="F289" s="49"/>
      <c r="G289" s="49"/>
      <c r="H289" s="49"/>
      <c r="I289" s="49"/>
      <c r="J289" s="49"/>
      <c r="K289" s="49"/>
      <c r="L289" s="49"/>
      <c r="M289" s="49"/>
      <c r="N289" s="49"/>
      <c r="O289" s="49"/>
      <c r="P289" s="49"/>
      <c r="Q289" s="49"/>
      <c r="R289" s="49"/>
      <c r="S289" s="22"/>
      <c r="T289" s="22"/>
      <c r="U289" s="22"/>
      <c r="V289" s="22"/>
      <c r="W289" s="22"/>
      <c r="X289" s="22"/>
      <c r="Y289" s="22"/>
      <c r="Z289" s="22"/>
      <c r="AF289" s="8"/>
      <c r="AG289" s="13"/>
      <c r="AH289" s="13"/>
    </row>
    <row r="290" spans="2:49" ht="13.5" customHeight="1" x14ac:dyDescent="0.15">
      <c r="B290" s="33" t="s">
        <v>133</v>
      </c>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24"/>
      <c r="AC290" s="24"/>
      <c r="AD290" s="24"/>
    </row>
    <row r="291" spans="2:49" x14ac:dyDescent="0.15">
      <c r="B291" s="33" t="s">
        <v>136</v>
      </c>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24"/>
      <c r="AC291" s="24"/>
      <c r="AD291" s="24"/>
    </row>
    <row r="292" spans="2:49" x14ac:dyDescent="0.15">
      <c r="B292" s="33" t="s">
        <v>134</v>
      </c>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24"/>
      <c r="AC292" s="24"/>
      <c r="AD292" s="24"/>
    </row>
    <row r="293" spans="2:49" x14ac:dyDescent="0.15">
      <c r="B293" s="33" t="s">
        <v>135</v>
      </c>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24"/>
      <c r="AC293" s="24"/>
      <c r="AD293" s="24"/>
    </row>
    <row r="294" spans="2:49" x14ac:dyDescent="0.15">
      <c r="B294" s="33" t="s">
        <v>131</v>
      </c>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24"/>
      <c r="AC294" s="24"/>
      <c r="AD294" s="24"/>
    </row>
    <row r="295" spans="2:49" x14ac:dyDescent="0.15">
      <c r="B295" s="33" t="s">
        <v>98</v>
      </c>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24"/>
      <c r="AC295" s="24"/>
      <c r="AD295" s="24"/>
    </row>
    <row r="296" spans="2:49" x14ac:dyDescent="0.15">
      <c r="B296" s="33" t="s">
        <v>137</v>
      </c>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24"/>
      <c r="AC296" s="24"/>
      <c r="AD296" s="24"/>
    </row>
    <row r="297" spans="2:49" x14ac:dyDescent="0.15">
      <c r="B297" s="33" t="s">
        <v>132</v>
      </c>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24"/>
      <c r="AC297" s="24"/>
      <c r="AD297" s="24"/>
    </row>
    <row r="299" spans="2:49" x14ac:dyDescent="0.15">
      <c r="AF299" s="12"/>
      <c r="AG299" s="12"/>
      <c r="AH299" s="12"/>
      <c r="AI299" s="12"/>
      <c r="AJ299" s="12"/>
      <c r="AK299" s="12"/>
      <c r="AL299" s="12"/>
      <c r="AM299" s="12"/>
      <c r="AN299" s="12"/>
      <c r="AO299" s="12"/>
      <c r="AP299" s="12"/>
      <c r="AQ299" s="12"/>
      <c r="AR299" s="12"/>
      <c r="AS299" s="12"/>
      <c r="AT299" s="12"/>
      <c r="AU299" s="12"/>
      <c r="AV299" s="12"/>
      <c r="AW299" s="12"/>
    </row>
    <row r="300" spans="2:49" x14ac:dyDescent="0.15">
      <c r="AF300" s="12"/>
      <c r="AG300" s="12"/>
      <c r="AH300" s="12"/>
      <c r="AI300" s="12"/>
      <c r="AJ300" s="12"/>
      <c r="AK300" s="12"/>
      <c r="AL300" s="12"/>
      <c r="AM300" s="12"/>
      <c r="AN300" s="12"/>
      <c r="AO300" s="12"/>
      <c r="AP300" s="12"/>
      <c r="AQ300" s="12"/>
      <c r="AR300" s="12"/>
      <c r="AS300" s="12"/>
      <c r="AT300" s="12"/>
      <c r="AU300" s="12"/>
      <c r="AV300" s="12"/>
      <c r="AW300" s="12"/>
    </row>
    <row r="301" spans="2:49" x14ac:dyDescent="0.15">
      <c r="AF301" s="12"/>
      <c r="AG301" s="12"/>
      <c r="AH301" s="12"/>
      <c r="AI301" s="12"/>
      <c r="AJ301" s="12"/>
      <c r="AK301" s="12"/>
      <c r="AL301" s="12"/>
      <c r="AM301" s="12"/>
      <c r="AN301" s="12"/>
      <c r="AO301" s="12"/>
      <c r="AP301" s="12"/>
      <c r="AQ301" s="12"/>
      <c r="AR301" s="12"/>
      <c r="AS301" s="12"/>
      <c r="AT301" s="12"/>
      <c r="AU301" s="12"/>
      <c r="AV301" s="12"/>
      <c r="AW301" s="12"/>
    </row>
    <row r="302" spans="2:49" x14ac:dyDescent="0.15">
      <c r="AF302" s="12"/>
      <c r="AG302" s="12"/>
      <c r="AH302" s="12"/>
      <c r="AI302" s="12"/>
      <c r="AJ302" s="12"/>
      <c r="AK302" s="12"/>
      <c r="AL302" s="12"/>
      <c r="AM302" s="12"/>
      <c r="AN302" s="12"/>
      <c r="AO302" s="12"/>
      <c r="AP302" s="12"/>
      <c r="AQ302" s="12"/>
      <c r="AR302" s="12"/>
      <c r="AS302" s="12"/>
      <c r="AT302" s="12"/>
      <c r="AU302" s="12"/>
      <c r="AV302" s="12"/>
      <c r="AW302" s="12"/>
    </row>
    <row r="303" spans="2:49" x14ac:dyDescent="0.15">
      <c r="AF303" s="12"/>
      <c r="AG303" s="12"/>
      <c r="AH303" s="12"/>
      <c r="AI303" s="12"/>
      <c r="AJ303" s="12"/>
      <c r="AK303" s="12"/>
      <c r="AL303" s="12"/>
      <c r="AM303" s="12"/>
      <c r="AN303" s="12"/>
      <c r="AO303" s="12"/>
      <c r="AP303" s="12"/>
      <c r="AQ303" s="12"/>
      <c r="AR303" s="12"/>
      <c r="AS303" s="12"/>
      <c r="AT303" s="12"/>
      <c r="AU303" s="12"/>
      <c r="AV303" s="12"/>
      <c r="AW303" s="12"/>
    </row>
    <row r="304" spans="2:49" x14ac:dyDescent="0.15">
      <c r="AF304" s="12"/>
      <c r="AG304" s="12"/>
      <c r="AH304" s="12"/>
      <c r="AI304" s="12"/>
      <c r="AJ304" s="12"/>
      <c r="AK304" s="12"/>
      <c r="AL304" s="12"/>
      <c r="AM304" s="12"/>
      <c r="AN304" s="12"/>
      <c r="AO304" s="12"/>
      <c r="AP304" s="12"/>
      <c r="AQ304" s="12"/>
      <c r="AR304" s="12"/>
      <c r="AS304" s="12"/>
      <c r="AT304" s="12"/>
      <c r="AU304" s="12"/>
      <c r="AV304" s="12"/>
      <c r="AW304" s="12"/>
    </row>
    <row r="330" ht="10.5" customHeight="1" x14ac:dyDescent="0.15"/>
    <row r="331" ht="10.5" customHeight="1" x14ac:dyDescent="0.15"/>
    <row r="332" ht="10.5" customHeight="1" x14ac:dyDescent="0.15"/>
    <row r="333" ht="10.5" customHeight="1" x14ac:dyDescent="0.15"/>
    <row r="334" ht="10.5" customHeight="1" x14ac:dyDescent="0.15"/>
    <row r="335" ht="10.5" customHeight="1" x14ac:dyDescent="0.15"/>
    <row r="336" ht="10.5" customHeight="1" x14ac:dyDescent="0.15"/>
    <row r="337" ht="10.5" customHeight="1" x14ac:dyDescent="0.15"/>
    <row r="338" ht="10.5" customHeight="1" x14ac:dyDescent="0.15"/>
    <row r="339" ht="10.5" customHeight="1" x14ac:dyDescent="0.15"/>
    <row r="340" ht="10.5" customHeight="1" x14ac:dyDescent="0.15"/>
    <row r="341" ht="10.5" customHeight="1" x14ac:dyDescent="0.15"/>
    <row r="342" ht="10.5" customHeight="1" x14ac:dyDescent="0.15"/>
    <row r="343" ht="10.5" customHeight="1" x14ac:dyDescent="0.15"/>
    <row r="344" ht="10.5" customHeight="1" x14ac:dyDescent="0.15"/>
    <row r="345" ht="10.5" customHeight="1" x14ac:dyDescent="0.15"/>
    <row r="346" ht="10.5" customHeight="1" x14ac:dyDescent="0.15"/>
    <row r="347" ht="10.5" customHeight="1" x14ac:dyDescent="0.15"/>
    <row r="348" ht="10.5" customHeight="1" x14ac:dyDescent="0.15"/>
    <row r="349" ht="10.5" customHeight="1" x14ac:dyDescent="0.15"/>
    <row r="350" ht="10.5" customHeight="1" x14ac:dyDescent="0.15"/>
    <row r="351" ht="10.5" customHeight="1" x14ac:dyDescent="0.15"/>
    <row r="352" ht="10.5" customHeight="1" x14ac:dyDescent="0.15"/>
    <row r="353" ht="10.5" customHeight="1" x14ac:dyDescent="0.15"/>
    <row r="354" ht="10.5" customHeight="1" x14ac:dyDescent="0.15"/>
    <row r="355" ht="10.5" customHeight="1" x14ac:dyDescent="0.15"/>
    <row r="356" ht="10.5" customHeight="1" x14ac:dyDescent="0.15"/>
    <row r="357" ht="10.5" customHeight="1" x14ac:dyDescent="0.15"/>
    <row r="358" ht="10.5" customHeight="1" x14ac:dyDescent="0.15"/>
    <row r="359" ht="10.5" customHeight="1" x14ac:dyDescent="0.15"/>
    <row r="360" ht="10.5" customHeight="1" x14ac:dyDescent="0.15"/>
    <row r="361" ht="10.5" hidden="1" customHeight="1" x14ac:dyDescent="0.15"/>
    <row r="362" ht="10.5" hidden="1" customHeight="1" x14ac:dyDescent="0.15"/>
    <row r="363" ht="10.5" hidden="1" customHeight="1" x14ac:dyDescent="0.15"/>
    <row r="364" ht="10.5" hidden="1" customHeight="1" x14ac:dyDescent="0.15"/>
    <row r="365" ht="10.5" hidden="1" customHeight="1" x14ac:dyDescent="0.15"/>
    <row r="366" ht="10.5" hidden="1" customHeight="1" x14ac:dyDescent="0.15"/>
    <row r="367" ht="10.5" hidden="1" customHeight="1" x14ac:dyDescent="0.15"/>
    <row r="368" ht="10.5" hidden="1" customHeight="1" x14ac:dyDescent="0.15"/>
    <row r="369" ht="10.5" hidden="1" customHeight="1" x14ac:dyDescent="0.15"/>
    <row r="370" ht="10.5" hidden="1" customHeight="1" x14ac:dyDescent="0.15"/>
    <row r="371" ht="10.5" hidden="1" customHeight="1" x14ac:dyDescent="0.15"/>
    <row r="372" ht="10.5" hidden="1" customHeight="1" x14ac:dyDescent="0.15"/>
    <row r="373" ht="10.5" hidden="1" customHeight="1" x14ac:dyDescent="0.15"/>
    <row r="374" ht="10.5" hidden="1" customHeight="1" x14ac:dyDescent="0.15"/>
    <row r="375" ht="10.5" hidden="1" customHeight="1" x14ac:dyDescent="0.15"/>
    <row r="376" ht="10.5" hidden="1" customHeight="1" x14ac:dyDescent="0.15"/>
    <row r="377" ht="10.5" hidden="1" customHeight="1" x14ac:dyDescent="0.15"/>
    <row r="378" ht="10.5" hidden="1" customHeight="1" x14ac:dyDescent="0.15"/>
    <row r="379" ht="10.5" hidden="1" customHeight="1" x14ac:dyDescent="0.15"/>
    <row r="380" ht="10.5" hidden="1" customHeight="1" x14ac:dyDescent="0.15"/>
    <row r="381" ht="10.5" hidden="1" customHeight="1" x14ac:dyDescent="0.15"/>
    <row r="382" ht="10.5" customHeight="1" x14ac:dyDescent="0.15"/>
    <row r="383" ht="10.5" customHeight="1" x14ac:dyDescent="0.15"/>
    <row r="384" ht="10.5" customHeight="1" x14ac:dyDescent="0.15"/>
    <row r="385" ht="10.5" customHeight="1" x14ac:dyDescent="0.15"/>
    <row r="386" ht="10.5" customHeight="1" x14ac:dyDescent="0.15"/>
    <row r="387" ht="10.5" customHeight="1" x14ac:dyDescent="0.15"/>
    <row r="388" ht="10.5" customHeight="1" x14ac:dyDescent="0.15"/>
    <row r="389" ht="10.5" customHeight="1" x14ac:dyDescent="0.15"/>
    <row r="390" ht="10.5" customHeight="1" x14ac:dyDescent="0.15"/>
    <row r="391" ht="10.5" customHeight="1" x14ac:dyDescent="0.15"/>
    <row r="392" ht="10.5" customHeight="1" x14ac:dyDescent="0.15"/>
    <row r="393" ht="10.5" customHeight="1" x14ac:dyDescent="0.15"/>
    <row r="394" ht="10.5" customHeight="1" x14ac:dyDescent="0.15"/>
    <row r="395" ht="10.5" customHeight="1" x14ac:dyDescent="0.15"/>
    <row r="396" ht="10.5" customHeight="1" x14ac:dyDescent="0.15"/>
    <row r="397" ht="10.5" customHeight="1" x14ac:dyDescent="0.15"/>
  </sheetData>
  <mergeCells count="295">
    <mergeCell ref="B270:Z274"/>
    <mergeCell ref="A15:C16"/>
    <mergeCell ref="D15:AA16"/>
    <mergeCell ref="Q17:AA17"/>
    <mergeCell ref="A18:AA19"/>
    <mergeCell ref="A20:AA20"/>
    <mergeCell ref="Q22:T22"/>
    <mergeCell ref="U22:W22"/>
    <mergeCell ref="X22:Z22"/>
    <mergeCell ref="Q35:T35"/>
    <mergeCell ref="U35:W35"/>
    <mergeCell ref="X35:Z35"/>
    <mergeCell ref="Q36:T36"/>
    <mergeCell ref="U36:W36"/>
    <mergeCell ref="X36:Z36"/>
    <mergeCell ref="Q60:T60"/>
    <mergeCell ref="U60:W60"/>
    <mergeCell ref="X60:Z60"/>
    <mergeCell ref="Q61:T61"/>
    <mergeCell ref="U61:W61"/>
    <mergeCell ref="X61:Z61"/>
    <mergeCell ref="Q49:Z57"/>
    <mergeCell ref="Q75:T75"/>
    <mergeCell ref="U75:W75"/>
    <mergeCell ref="I1:S2"/>
    <mergeCell ref="A3:AA8"/>
    <mergeCell ref="A9:C11"/>
    <mergeCell ref="D9:AA11"/>
    <mergeCell ref="A12:C14"/>
    <mergeCell ref="D12:AA14"/>
    <mergeCell ref="H32:O32"/>
    <mergeCell ref="Q34:T34"/>
    <mergeCell ref="U34:W34"/>
    <mergeCell ref="X34:Z34"/>
    <mergeCell ref="Q23:T23"/>
    <mergeCell ref="U23:W23"/>
    <mergeCell ref="X23:Z23"/>
    <mergeCell ref="Q24:T24"/>
    <mergeCell ref="U24:W24"/>
    <mergeCell ref="X24:Z24"/>
    <mergeCell ref="AX24:AY24"/>
    <mergeCell ref="AB26:AI32"/>
    <mergeCell ref="Q25:Z32"/>
    <mergeCell ref="Q47:T47"/>
    <mergeCell ref="U47:W47"/>
    <mergeCell ref="X47:Z47"/>
    <mergeCell ref="Q48:T48"/>
    <mergeCell ref="U48:W48"/>
    <mergeCell ref="X48:Z48"/>
    <mergeCell ref="AX36:AY36"/>
    <mergeCell ref="Q37:Z42"/>
    <mergeCell ref="AB37:AI41"/>
    <mergeCell ref="Q43:Z43"/>
    <mergeCell ref="Q46:T46"/>
    <mergeCell ref="U46:W46"/>
    <mergeCell ref="X46:Z46"/>
    <mergeCell ref="AX48:AY48"/>
    <mergeCell ref="AB52:AI57"/>
    <mergeCell ref="Q58:Z58"/>
    <mergeCell ref="Q59:T59"/>
    <mergeCell ref="U59:W59"/>
    <mergeCell ref="X59:Z59"/>
    <mergeCell ref="Q72:T72"/>
    <mergeCell ref="U72:W72"/>
    <mergeCell ref="X72:Z72"/>
    <mergeCell ref="Q73:T73"/>
    <mergeCell ref="U73:W73"/>
    <mergeCell ref="X73:Z73"/>
    <mergeCell ref="AX61:AY61"/>
    <mergeCell ref="Q62:Z67"/>
    <mergeCell ref="AB62:AI65"/>
    <mergeCell ref="AB66:AI69"/>
    <mergeCell ref="Q68:Z68"/>
    <mergeCell ref="Q74:T74"/>
    <mergeCell ref="U74:W74"/>
    <mergeCell ref="X74:Z74"/>
    <mergeCell ref="AX74:AY74"/>
    <mergeCell ref="X75:Z75"/>
    <mergeCell ref="AB75:AE77"/>
    <mergeCell ref="Q76:Z80"/>
    <mergeCell ref="Q87:T87"/>
    <mergeCell ref="U87:W87"/>
    <mergeCell ref="X87:Z87"/>
    <mergeCell ref="AX87:AY87"/>
    <mergeCell ref="Q88:Z92"/>
    <mergeCell ref="A96:AA96"/>
    <mergeCell ref="Q85:T85"/>
    <mergeCell ref="U85:W85"/>
    <mergeCell ref="X85:Z85"/>
    <mergeCell ref="Q86:T86"/>
    <mergeCell ref="U86:W86"/>
    <mergeCell ref="X86:Z86"/>
    <mergeCell ref="T93:AC93"/>
    <mergeCell ref="Q99:T99"/>
    <mergeCell ref="U99:W99"/>
    <mergeCell ref="X99:Z99"/>
    <mergeCell ref="AB99:AI106"/>
    <mergeCell ref="AX99:AY99"/>
    <mergeCell ref="Q100:Z105"/>
    <mergeCell ref="Q106:Z106"/>
    <mergeCell ref="Q97:T97"/>
    <mergeCell ref="U97:W97"/>
    <mergeCell ref="X97:Z97"/>
    <mergeCell ref="Q98:T98"/>
    <mergeCell ref="U98:W98"/>
    <mergeCell ref="X98:Z98"/>
    <mergeCell ref="Q110:T110"/>
    <mergeCell ref="U110:W110"/>
    <mergeCell ref="X110:Z110"/>
    <mergeCell ref="AX110:AY110"/>
    <mergeCell ref="Q111:Z117"/>
    <mergeCell ref="AB111:AI117"/>
    <mergeCell ref="Q108:T108"/>
    <mergeCell ref="U108:W108"/>
    <mergeCell ref="X108:Z108"/>
    <mergeCell ref="Q109:T109"/>
    <mergeCell ref="U109:W109"/>
    <mergeCell ref="X109:Z109"/>
    <mergeCell ref="Q123:T123"/>
    <mergeCell ref="U123:W123"/>
    <mergeCell ref="X123:Z123"/>
    <mergeCell ref="AX123:AY123"/>
    <mergeCell ref="Q124:Z129"/>
    <mergeCell ref="AB124:AI130"/>
    <mergeCell ref="Q130:Z130"/>
    <mergeCell ref="Q118:Z118"/>
    <mergeCell ref="A119:AA119"/>
    <mergeCell ref="Q121:T121"/>
    <mergeCell ref="U121:W121"/>
    <mergeCell ref="X121:Z121"/>
    <mergeCell ref="Q122:T122"/>
    <mergeCell ref="U122:W122"/>
    <mergeCell ref="X122:Z122"/>
    <mergeCell ref="Q142:T142"/>
    <mergeCell ref="U142:W142"/>
    <mergeCell ref="X142:Z142"/>
    <mergeCell ref="AX142:AY142"/>
    <mergeCell ref="Q143:Z148"/>
    <mergeCell ref="AB143:AH149"/>
    <mergeCell ref="Q149:Z149"/>
    <mergeCell ref="AB132:AT137"/>
    <mergeCell ref="Q140:T140"/>
    <mergeCell ref="U140:W140"/>
    <mergeCell ref="X140:Z140"/>
    <mergeCell ref="Q141:T141"/>
    <mergeCell ref="U141:W141"/>
    <mergeCell ref="X141:Z141"/>
    <mergeCell ref="B132:Z138"/>
    <mergeCell ref="Q165:T165"/>
    <mergeCell ref="U165:W165"/>
    <mergeCell ref="X165:Z165"/>
    <mergeCell ref="Q166:T166"/>
    <mergeCell ref="U166:W166"/>
    <mergeCell ref="X166:Z166"/>
    <mergeCell ref="B153:Z153"/>
    <mergeCell ref="B159:Z160"/>
    <mergeCell ref="B162:Z162"/>
    <mergeCell ref="Q164:T164"/>
    <mergeCell ref="U164:W164"/>
    <mergeCell ref="X164:Z164"/>
    <mergeCell ref="Q169:T169"/>
    <mergeCell ref="U169:W169"/>
    <mergeCell ref="X169:Z169"/>
    <mergeCell ref="AB169:AI177"/>
    <mergeCell ref="Q170:Z177"/>
    <mergeCell ref="A178:AA178"/>
    <mergeCell ref="AX166:AY166"/>
    <mergeCell ref="Q167:T167"/>
    <mergeCell ref="U167:W167"/>
    <mergeCell ref="X167:Z167"/>
    <mergeCell ref="Q168:T168"/>
    <mergeCell ref="U168:W168"/>
    <mergeCell ref="X168:Z168"/>
    <mergeCell ref="AX181:AY181"/>
    <mergeCell ref="Q182:Z188"/>
    <mergeCell ref="B190:Z192"/>
    <mergeCell ref="B193:Z193"/>
    <mergeCell ref="B194:Z195"/>
    <mergeCell ref="B196:Z196"/>
    <mergeCell ref="Q179:T179"/>
    <mergeCell ref="U179:W179"/>
    <mergeCell ref="X179:Z179"/>
    <mergeCell ref="AB179:AT185"/>
    <mergeCell ref="Q180:T180"/>
    <mergeCell ref="U180:W180"/>
    <mergeCell ref="X180:Z180"/>
    <mergeCell ref="Q181:T181"/>
    <mergeCell ref="U181:W181"/>
    <mergeCell ref="X181:Z181"/>
    <mergeCell ref="Q201:T201"/>
    <mergeCell ref="U201:W201"/>
    <mergeCell ref="X201:Z201"/>
    <mergeCell ref="AB201:AI208"/>
    <mergeCell ref="AX201:AY201"/>
    <mergeCell ref="Q202:Z208"/>
    <mergeCell ref="B197:Z197"/>
    <mergeCell ref="Q199:T199"/>
    <mergeCell ref="U199:W199"/>
    <mergeCell ref="X199:Z199"/>
    <mergeCell ref="Q200:T200"/>
    <mergeCell ref="U200:W200"/>
    <mergeCell ref="X200:Z200"/>
    <mergeCell ref="U217:W217"/>
    <mergeCell ref="X217:Z217"/>
    <mergeCell ref="AB217:AI224"/>
    <mergeCell ref="AX217:AY217"/>
    <mergeCell ref="Q218:Z224"/>
    <mergeCell ref="B209:Z211"/>
    <mergeCell ref="A213:AA213"/>
    <mergeCell ref="Q215:T215"/>
    <mergeCell ref="U215:W215"/>
    <mergeCell ref="X215:Z215"/>
    <mergeCell ref="Q216:T216"/>
    <mergeCell ref="U216:W216"/>
    <mergeCell ref="X216:Z216"/>
    <mergeCell ref="AX228:AY228"/>
    <mergeCell ref="Q229:T229"/>
    <mergeCell ref="U229:W229"/>
    <mergeCell ref="X229:Z229"/>
    <mergeCell ref="AB229:AI233"/>
    <mergeCell ref="Q230:Z236"/>
    <mergeCell ref="Q226:T226"/>
    <mergeCell ref="U226:W226"/>
    <mergeCell ref="X226:Z226"/>
    <mergeCell ref="Q227:T227"/>
    <mergeCell ref="U227:W227"/>
    <mergeCell ref="X227:Z227"/>
    <mergeCell ref="AB240:AC240"/>
    <mergeCell ref="AD240:AE240"/>
    <mergeCell ref="A241:AA241"/>
    <mergeCell ref="Q243:T243"/>
    <mergeCell ref="U243:W243"/>
    <mergeCell ref="X243:Z243"/>
    <mergeCell ref="Q228:T228"/>
    <mergeCell ref="U228:W228"/>
    <mergeCell ref="X228:Z228"/>
    <mergeCell ref="AI245:AJ245"/>
    <mergeCell ref="AX245:AY245"/>
    <mergeCell ref="Q246:T246"/>
    <mergeCell ref="U246:W246"/>
    <mergeCell ref="X246:Z246"/>
    <mergeCell ref="AB246:AI254"/>
    <mergeCell ref="Q247:Z257"/>
    <mergeCell ref="Q244:T244"/>
    <mergeCell ref="U244:W244"/>
    <mergeCell ref="X244:Z244"/>
    <mergeCell ref="Q245:T245"/>
    <mergeCell ref="U245:W245"/>
    <mergeCell ref="X245:Z245"/>
    <mergeCell ref="AX260:AY260"/>
    <mergeCell ref="Q261:T261"/>
    <mergeCell ref="U261:W261"/>
    <mergeCell ref="X261:Z261"/>
    <mergeCell ref="Q258:T258"/>
    <mergeCell ref="U258:W258"/>
    <mergeCell ref="X258:Z258"/>
    <mergeCell ref="Q259:T259"/>
    <mergeCell ref="U259:W259"/>
    <mergeCell ref="X259:Z259"/>
    <mergeCell ref="AX278:AY278"/>
    <mergeCell ref="Q279:T279"/>
    <mergeCell ref="U279:W279"/>
    <mergeCell ref="X279:Z279"/>
    <mergeCell ref="Q280:Z288"/>
    <mergeCell ref="B289:R289"/>
    <mergeCell ref="Q277:T277"/>
    <mergeCell ref="U277:W277"/>
    <mergeCell ref="X277:Z277"/>
    <mergeCell ref="Q278:T278"/>
    <mergeCell ref="U278:W278"/>
    <mergeCell ref="X278:Z278"/>
    <mergeCell ref="B296:AA296"/>
    <mergeCell ref="B297:AA297"/>
    <mergeCell ref="X71:Z71"/>
    <mergeCell ref="U71:W71"/>
    <mergeCell ref="Q71:T71"/>
    <mergeCell ref="B290:AA290"/>
    <mergeCell ref="B291:AA291"/>
    <mergeCell ref="B292:AA292"/>
    <mergeCell ref="B293:AA293"/>
    <mergeCell ref="B294:AA294"/>
    <mergeCell ref="B295:AA295"/>
    <mergeCell ref="Q262:T262"/>
    <mergeCell ref="U262:W262"/>
    <mergeCell ref="X262:Z262"/>
    <mergeCell ref="Q263:Z269"/>
    <mergeCell ref="Q276:T276"/>
    <mergeCell ref="U276:W276"/>
    <mergeCell ref="X276:Z276"/>
    <mergeCell ref="Q260:T260"/>
    <mergeCell ref="U260:W260"/>
    <mergeCell ref="X260:Z260"/>
    <mergeCell ref="A237:AA237"/>
    <mergeCell ref="B238:Z240"/>
    <mergeCell ref="Q217:T217"/>
  </mergeCells>
  <phoneticPr fontId="1"/>
  <printOptions horizontalCentered="1"/>
  <pageMargins left="0.59055118110236227" right="0.59055118110236227" top="0.59055118110236227" bottom="0.39370078740157483" header="0.31496062992125984" footer="0.19685039370078741"/>
  <pageSetup paperSize="9" scale="103" orientation="portrait" r:id="rId1"/>
  <headerFooter>
    <oddFooter>&amp;C&amp;"ＭＳ Ｐ明朝,標準"&amp;9&amp;P</oddFooter>
  </headerFooter>
  <rowBreaks count="4" manualBreakCount="4">
    <brk id="58" max="16383" man="1"/>
    <brk id="118" max="26" man="1"/>
    <brk id="177" max="26" man="1"/>
    <brk id="236" max="26" man="1"/>
  </rowBreaks>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市町村用データ (bk)</vt:lpstr>
      <vt:lpstr>19次アンケート報告書（市町村）</vt:lpstr>
      <vt:lpstr>'19次アンケート報告書（市町村）'!Print_Area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施設長</dc:creator>
  <cp:lastModifiedBy>taisei12</cp:lastModifiedBy>
  <cp:lastPrinted>2025-04-15T02:30:37Z</cp:lastPrinted>
  <dcterms:created xsi:type="dcterms:W3CDTF">2014-12-12T02:07:31Z</dcterms:created>
  <dcterms:modified xsi:type="dcterms:W3CDTF">2025-04-15T02:32:16Z</dcterms:modified>
</cp:coreProperties>
</file>